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6c62103890428584/바탕 화면/"/>
    </mc:Choice>
  </mc:AlternateContent>
  <xr:revisionPtr revIDLastSave="12" documentId="8_{545C494B-A8B2-4461-9431-B420A8DAD36B}" xr6:coauthVersionLast="47" xr6:coauthVersionMax="47" xr10:uidLastSave="{C1D9BBB7-292E-449F-8DDE-8A4F6A90CF8F}"/>
  <bookViews>
    <workbookView xWindow="-120" yWindow="-120" windowWidth="38640" windowHeight="21240" xr2:uid="{00000000-000D-0000-FFFF-FFFF00000000}"/>
  </bookViews>
  <sheets>
    <sheet name="대출금리계산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375" i="1" l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4" i="1"/>
  <c r="O47" i="1" s="1"/>
  <c r="I17" i="1" l="1"/>
  <c r="I25" i="1"/>
  <c r="O39" i="1"/>
  <c r="I153" i="1"/>
  <c r="I85" i="1"/>
  <c r="J116" i="1"/>
  <c r="J40" i="1"/>
  <c r="J34" i="1"/>
  <c r="O55" i="1"/>
  <c r="H15" i="1"/>
  <c r="D118" i="1" s="1"/>
  <c r="J50" i="1"/>
  <c r="M15" i="1"/>
  <c r="O23" i="1"/>
  <c r="J26" i="1"/>
  <c r="J32" i="1"/>
  <c r="O37" i="1"/>
  <c r="J48" i="1"/>
  <c r="O53" i="1"/>
  <c r="J82" i="1"/>
  <c r="O85" i="1"/>
  <c r="I89" i="1"/>
  <c r="J110" i="1"/>
  <c r="J18" i="1"/>
  <c r="I19" i="1"/>
  <c r="I27" i="1"/>
  <c r="J30" i="1"/>
  <c r="O35" i="1"/>
  <c r="J46" i="1"/>
  <c r="O51" i="1"/>
  <c r="J62" i="1"/>
  <c r="O63" i="1"/>
  <c r="J66" i="1"/>
  <c r="O67" i="1"/>
  <c r="J70" i="1"/>
  <c r="O71" i="1"/>
  <c r="J74" i="1"/>
  <c r="O75" i="1"/>
  <c r="J78" i="1"/>
  <c r="O79" i="1"/>
  <c r="O87" i="1"/>
  <c r="I97" i="1"/>
  <c r="I105" i="1"/>
  <c r="O155" i="1"/>
  <c r="O17" i="1"/>
  <c r="J20" i="1"/>
  <c r="O25" i="1"/>
  <c r="J28" i="1"/>
  <c r="J44" i="1"/>
  <c r="J60" i="1"/>
  <c r="O113" i="1"/>
  <c r="I160" i="1"/>
  <c r="O173" i="1"/>
  <c r="D59" i="1"/>
  <c r="O33" i="1"/>
  <c r="O49" i="1"/>
  <c r="E16" i="1"/>
  <c r="I21" i="1"/>
  <c r="O31" i="1"/>
  <c r="J42" i="1"/>
  <c r="D52" i="1"/>
  <c r="J58" i="1"/>
  <c r="I81" i="1"/>
  <c r="J88" i="1"/>
  <c r="J108" i="1"/>
  <c r="D366" i="1"/>
  <c r="D362" i="1"/>
  <c r="D358" i="1"/>
  <c r="D342" i="1"/>
  <c r="D334" i="1"/>
  <c r="D330" i="1"/>
  <c r="D326" i="1"/>
  <c r="D373" i="1"/>
  <c r="D369" i="1"/>
  <c r="D365" i="1"/>
  <c r="D357" i="1"/>
  <c r="D353" i="1"/>
  <c r="D349" i="1"/>
  <c r="D341" i="1"/>
  <c r="D337" i="1"/>
  <c r="D333" i="1"/>
  <c r="D325" i="1"/>
  <c r="D321" i="1"/>
  <c r="D317" i="1"/>
  <c r="D309" i="1"/>
  <c r="D305" i="1"/>
  <c r="D301" i="1"/>
  <c r="D318" i="1"/>
  <c r="D314" i="1"/>
  <c r="D310" i="1"/>
  <c r="D302" i="1"/>
  <c r="D298" i="1"/>
  <c r="D293" i="1"/>
  <c r="D285" i="1"/>
  <c r="D281" i="1"/>
  <c r="D277" i="1"/>
  <c r="D270" i="1"/>
  <c r="D292" i="1"/>
  <c r="D261" i="1"/>
  <c r="D274" i="1"/>
  <c r="D263" i="1"/>
  <c r="D258" i="1"/>
  <c r="D250" i="1"/>
  <c r="D246" i="1"/>
  <c r="D242" i="1"/>
  <c r="D253" i="1"/>
  <c r="D240" i="1"/>
  <c r="D224" i="1"/>
  <c r="D214" i="1"/>
  <c r="D210" i="1"/>
  <c r="D206" i="1"/>
  <c r="D198" i="1"/>
  <c r="D194" i="1"/>
  <c r="D269" i="1"/>
  <c r="D230" i="1"/>
  <c r="D288" i="1"/>
  <c r="D251" i="1"/>
  <c r="D219" i="1"/>
  <c r="D215" i="1"/>
  <c r="D211" i="1"/>
  <c r="D203" i="1"/>
  <c r="D199" i="1"/>
  <c r="D276" i="1"/>
  <c r="D234" i="1"/>
  <c r="D268" i="1"/>
  <c r="D193" i="1"/>
  <c r="D185" i="1"/>
  <c r="D181" i="1"/>
  <c r="D177" i="1"/>
  <c r="D169" i="1"/>
  <c r="D165" i="1"/>
  <c r="D161" i="1"/>
  <c r="D153" i="1"/>
  <c r="D149" i="1"/>
  <c r="D145" i="1"/>
  <c r="D267" i="1"/>
  <c r="D195" i="1"/>
  <c r="D190" i="1"/>
  <c r="D184" i="1"/>
  <c r="D182" i="1"/>
  <c r="D178" i="1"/>
  <c r="D176" i="1"/>
  <c r="D174" i="1"/>
  <c r="D168" i="1"/>
  <c r="D166" i="1"/>
  <c r="D162" i="1"/>
  <c r="D259" i="1"/>
  <c r="D241" i="1"/>
  <c r="D233" i="1"/>
  <c r="D231" i="1"/>
  <c r="D225" i="1"/>
  <c r="D223" i="1"/>
  <c r="D148" i="1"/>
  <c r="D144" i="1"/>
  <c r="D141" i="1"/>
  <c r="D137" i="1"/>
  <c r="D135" i="1"/>
  <c r="D133" i="1"/>
  <c r="D127" i="1"/>
  <c r="D125" i="1"/>
  <c r="D121" i="1"/>
  <c r="D119" i="1"/>
  <c r="D117" i="1"/>
  <c r="D156" i="1"/>
  <c r="D146" i="1"/>
  <c r="D116" i="1"/>
  <c r="D100" i="1"/>
  <c r="D92" i="1"/>
  <c r="D107" i="1"/>
  <c r="D99" i="1"/>
  <c r="D83" i="1"/>
  <c r="D136" i="1"/>
  <c r="D110" i="1"/>
  <c r="D98" i="1"/>
  <c r="D90" i="1"/>
  <c r="D79" i="1"/>
  <c r="D77" i="1"/>
  <c r="D75" i="1"/>
  <c r="D69" i="1"/>
  <c r="D67" i="1"/>
  <c r="D63" i="1"/>
  <c r="D152" i="1"/>
  <c r="D138" i="1"/>
  <c r="D111" i="1"/>
  <c r="D105" i="1"/>
  <c r="D89" i="1"/>
  <c r="D140" i="1"/>
  <c r="D124" i="1"/>
  <c r="D113" i="1"/>
  <c r="D104" i="1"/>
  <c r="D88" i="1"/>
  <c r="D81" i="1"/>
  <c r="D142" i="1"/>
  <c r="D95" i="1"/>
  <c r="D87" i="1"/>
  <c r="D43" i="1"/>
  <c r="N375" i="1"/>
  <c r="N376" i="1" s="1"/>
  <c r="O373" i="1"/>
  <c r="O371" i="1"/>
  <c r="O369" i="1"/>
  <c r="O367" i="1"/>
  <c r="O365" i="1"/>
  <c r="O363" i="1"/>
  <c r="O361" i="1"/>
  <c r="O359" i="1"/>
  <c r="O357" i="1"/>
  <c r="O355" i="1"/>
  <c r="O353" i="1"/>
  <c r="O351" i="1"/>
  <c r="O349" i="1"/>
  <c r="O347" i="1"/>
  <c r="O345" i="1"/>
  <c r="O368" i="1"/>
  <c r="O352" i="1"/>
  <c r="O340" i="1"/>
  <c r="O332" i="1"/>
  <c r="O324" i="1"/>
  <c r="O370" i="1"/>
  <c r="O372" i="1"/>
  <c r="O356" i="1"/>
  <c r="O338" i="1"/>
  <c r="O330" i="1"/>
  <c r="O322" i="1"/>
  <c r="O318" i="1"/>
  <c r="O316" i="1"/>
  <c r="O314" i="1"/>
  <c r="O312" i="1"/>
  <c r="O310" i="1"/>
  <c r="O308" i="1"/>
  <c r="O306" i="1"/>
  <c r="O304" i="1"/>
  <c r="O302" i="1"/>
  <c r="O300" i="1"/>
  <c r="O298" i="1"/>
  <c r="O374" i="1"/>
  <c r="O358" i="1"/>
  <c r="O375" i="1"/>
  <c r="O360" i="1"/>
  <c r="O344" i="1"/>
  <c r="O336" i="1"/>
  <c r="O328" i="1"/>
  <c r="O320" i="1"/>
  <c r="O362" i="1"/>
  <c r="O346" i="1"/>
  <c r="O343" i="1"/>
  <c r="O335" i="1"/>
  <c r="O327" i="1"/>
  <c r="O364" i="1"/>
  <c r="O348" i="1"/>
  <c r="O342" i="1"/>
  <c r="O334" i="1"/>
  <c r="O326" i="1"/>
  <c r="O319" i="1"/>
  <c r="O317" i="1"/>
  <c r="O315" i="1"/>
  <c r="O313" i="1"/>
  <c r="O311" i="1"/>
  <c r="O309" i="1"/>
  <c r="O303" i="1"/>
  <c r="O350" i="1"/>
  <c r="O305" i="1"/>
  <c r="O295" i="1"/>
  <c r="O293" i="1"/>
  <c r="O291" i="1"/>
  <c r="O289" i="1"/>
  <c r="O287" i="1"/>
  <c r="O285" i="1"/>
  <c r="O283" i="1"/>
  <c r="O281" i="1"/>
  <c r="O279" i="1"/>
  <c r="O277" i="1"/>
  <c r="O275" i="1"/>
  <c r="O273" i="1"/>
  <c r="O271" i="1"/>
  <c r="O269" i="1"/>
  <c r="O267" i="1"/>
  <c r="O265" i="1"/>
  <c r="O263" i="1"/>
  <c r="O307" i="1"/>
  <c r="O341" i="1"/>
  <c r="O339" i="1"/>
  <c r="O337" i="1"/>
  <c r="O333" i="1"/>
  <c r="O331" i="1"/>
  <c r="O329" i="1"/>
  <c r="O325" i="1"/>
  <c r="O323" i="1"/>
  <c r="O321" i="1"/>
  <c r="O297" i="1"/>
  <c r="O296" i="1"/>
  <c r="O294" i="1"/>
  <c r="O299" i="1"/>
  <c r="O354" i="1"/>
  <c r="O282" i="1"/>
  <c r="O278" i="1"/>
  <c r="O274" i="1"/>
  <c r="O366" i="1"/>
  <c r="O261" i="1"/>
  <c r="O284" i="1"/>
  <c r="O280" i="1"/>
  <c r="O276" i="1"/>
  <c r="O272" i="1"/>
  <c r="O260" i="1"/>
  <c r="O264" i="1"/>
  <c r="O286" i="1"/>
  <c r="O233" i="1"/>
  <c r="O225" i="1"/>
  <c r="O292" i="1"/>
  <c r="O288" i="1"/>
  <c r="O252" i="1"/>
  <c r="O243" i="1"/>
  <c r="O242" i="1"/>
  <c r="O239" i="1"/>
  <c r="O231" i="1"/>
  <c r="O223" i="1"/>
  <c r="O219" i="1"/>
  <c r="O217" i="1"/>
  <c r="O215" i="1"/>
  <c r="O213" i="1"/>
  <c r="O211" i="1"/>
  <c r="O209" i="1"/>
  <c r="O207" i="1"/>
  <c r="O205" i="1"/>
  <c r="O203" i="1"/>
  <c r="O201" i="1"/>
  <c r="O199" i="1"/>
  <c r="O301" i="1"/>
  <c r="O268" i="1"/>
  <c r="O256" i="1"/>
  <c r="O253" i="1"/>
  <c r="O247" i="1"/>
  <c r="O246" i="1"/>
  <c r="O237" i="1"/>
  <c r="O229" i="1"/>
  <c r="O221" i="1"/>
  <c r="O270" i="1"/>
  <c r="O266" i="1"/>
  <c r="O249" i="1"/>
  <c r="O248" i="1"/>
  <c r="O236" i="1"/>
  <c r="O228" i="1"/>
  <c r="O290" i="1"/>
  <c r="O262" i="1"/>
  <c r="O257" i="1"/>
  <c r="O250" i="1"/>
  <c r="O235" i="1"/>
  <c r="O227" i="1"/>
  <c r="O220" i="1"/>
  <c r="O218" i="1"/>
  <c r="O216" i="1"/>
  <c r="O214" i="1"/>
  <c r="O212" i="1"/>
  <c r="O210" i="1"/>
  <c r="O208" i="1"/>
  <c r="O206" i="1"/>
  <c r="O204" i="1"/>
  <c r="O202" i="1"/>
  <c r="O200" i="1"/>
  <c r="O198" i="1"/>
  <c r="O196" i="1"/>
  <c r="O194" i="1"/>
  <c r="O258" i="1"/>
  <c r="O255" i="1"/>
  <c r="O240" i="1"/>
  <c r="O238" i="1"/>
  <c r="O234" i="1"/>
  <c r="O232" i="1"/>
  <c r="O230" i="1"/>
  <c r="O226" i="1"/>
  <c r="O224" i="1"/>
  <c r="O222" i="1"/>
  <c r="O251" i="1"/>
  <c r="O254" i="1"/>
  <c r="O244" i="1"/>
  <c r="O192" i="1"/>
  <c r="O190" i="1"/>
  <c r="O188" i="1"/>
  <c r="O186" i="1"/>
  <c r="O184" i="1"/>
  <c r="O182" i="1"/>
  <c r="O180" i="1"/>
  <c r="O178" i="1"/>
  <c r="O176" i="1"/>
  <c r="O241" i="1"/>
  <c r="O259" i="1"/>
  <c r="O195" i="1"/>
  <c r="O245" i="1"/>
  <c r="O183" i="1"/>
  <c r="O177" i="1"/>
  <c r="O174" i="1"/>
  <c r="O170" i="1"/>
  <c r="O166" i="1"/>
  <c r="O162" i="1"/>
  <c r="O154" i="1"/>
  <c r="O151" i="1"/>
  <c r="O139" i="1"/>
  <c r="O137" i="1"/>
  <c r="O135" i="1"/>
  <c r="O133" i="1"/>
  <c r="O131" i="1"/>
  <c r="O129" i="1"/>
  <c r="O127" i="1"/>
  <c r="O125" i="1"/>
  <c r="O123" i="1"/>
  <c r="O121" i="1"/>
  <c r="O197" i="1"/>
  <c r="O193" i="1"/>
  <c r="O185" i="1"/>
  <c r="O160" i="1"/>
  <c r="O157" i="1"/>
  <c r="O144" i="1"/>
  <c r="O141" i="1"/>
  <c r="O187" i="1"/>
  <c r="O175" i="1"/>
  <c r="O171" i="1"/>
  <c r="O167" i="1"/>
  <c r="O163" i="1"/>
  <c r="O150" i="1"/>
  <c r="O147" i="1"/>
  <c r="O189" i="1"/>
  <c r="O156" i="1"/>
  <c r="O153" i="1"/>
  <c r="O172" i="1"/>
  <c r="O168" i="1"/>
  <c r="O164" i="1"/>
  <c r="O159" i="1"/>
  <c r="O146" i="1"/>
  <c r="O143" i="1"/>
  <c r="O140" i="1"/>
  <c r="O138" i="1"/>
  <c r="O136" i="1"/>
  <c r="O134" i="1"/>
  <c r="O132" i="1"/>
  <c r="O130" i="1"/>
  <c r="O128" i="1"/>
  <c r="O126" i="1"/>
  <c r="O124" i="1"/>
  <c r="O122" i="1"/>
  <c r="O120" i="1"/>
  <c r="O118" i="1"/>
  <c r="O116" i="1"/>
  <c r="O114" i="1"/>
  <c r="O112" i="1"/>
  <c r="O110" i="1"/>
  <c r="O108" i="1"/>
  <c r="O106" i="1"/>
  <c r="O104" i="1"/>
  <c r="O102" i="1"/>
  <c r="O100" i="1"/>
  <c r="O98" i="1"/>
  <c r="O96" i="1"/>
  <c r="O94" i="1"/>
  <c r="O92" i="1"/>
  <c r="O90" i="1"/>
  <c r="O88" i="1"/>
  <c r="O86" i="1"/>
  <c r="O84" i="1"/>
  <c r="O82" i="1"/>
  <c r="O80" i="1"/>
  <c r="O152" i="1"/>
  <c r="O149" i="1"/>
  <c r="O169" i="1"/>
  <c r="O145" i="1"/>
  <c r="O117" i="1"/>
  <c r="O101" i="1"/>
  <c r="O93" i="1"/>
  <c r="O181" i="1"/>
  <c r="O165" i="1"/>
  <c r="O161" i="1"/>
  <c r="O142" i="1"/>
  <c r="O115" i="1"/>
  <c r="O99" i="1"/>
  <c r="O91" i="1"/>
  <c r="O83" i="1"/>
  <c r="O107" i="1"/>
  <c r="O191" i="1"/>
  <c r="O179" i="1"/>
  <c r="O158" i="1"/>
  <c r="O109" i="1"/>
  <c r="O105" i="1"/>
  <c r="O97" i="1"/>
  <c r="O89" i="1"/>
  <c r="O81" i="1"/>
  <c r="O78" i="1"/>
  <c r="O76" i="1"/>
  <c r="O74" i="1"/>
  <c r="O72" i="1"/>
  <c r="O70" i="1"/>
  <c r="O68" i="1"/>
  <c r="O66" i="1"/>
  <c r="O64" i="1"/>
  <c r="O62" i="1"/>
  <c r="O60" i="1"/>
  <c r="O58" i="1"/>
  <c r="O56" i="1"/>
  <c r="O54" i="1"/>
  <c r="O52" i="1"/>
  <c r="O50" i="1"/>
  <c r="O48" i="1"/>
  <c r="O46" i="1"/>
  <c r="O44" i="1"/>
  <c r="O42" i="1"/>
  <c r="O40" i="1"/>
  <c r="O38" i="1"/>
  <c r="O36" i="1"/>
  <c r="O34" i="1"/>
  <c r="O32" i="1"/>
  <c r="O30" i="1"/>
  <c r="O28" i="1"/>
  <c r="O26" i="1"/>
  <c r="O24" i="1"/>
  <c r="O22" i="1"/>
  <c r="O20" i="1"/>
  <c r="O18" i="1"/>
  <c r="O16" i="1"/>
  <c r="O111" i="1"/>
  <c r="J22" i="1"/>
  <c r="O27" i="1"/>
  <c r="D33" i="1"/>
  <c r="D34" i="1"/>
  <c r="O45" i="1"/>
  <c r="D49" i="1"/>
  <c r="D50" i="1"/>
  <c r="J56" i="1"/>
  <c r="O61" i="1"/>
  <c r="O95" i="1"/>
  <c r="O103" i="1"/>
  <c r="D44" i="1"/>
  <c r="D66" i="1"/>
  <c r="D70" i="1"/>
  <c r="D18" i="1"/>
  <c r="O19" i="1"/>
  <c r="D26" i="1"/>
  <c r="O29" i="1"/>
  <c r="I23" i="1"/>
  <c r="D27" i="1"/>
  <c r="D31" i="1"/>
  <c r="D32" i="1"/>
  <c r="J38" i="1"/>
  <c r="O43" i="1"/>
  <c r="D47" i="1"/>
  <c r="D48" i="1"/>
  <c r="J54" i="1"/>
  <c r="O59" i="1"/>
  <c r="J64" i="1"/>
  <c r="O65" i="1"/>
  <c r="J68" i="1"/>
  <c r="O69" i="1"/>
  <c r="J72" i="1"/>
  <c r="O73" i="1"/>
  <c r="J76" i="1"/>
  <c r="O77" i="1"/>
  <c r="D85" i="1"/>
  <c r="J90" i="1"/>
  <c r="D93" i="1"/>
  <c r="J98" i="1"/>
  <c r="D101" i="1"/>
  <c r="J106" i="1"/>
  <c r="D128" i="1"/>
  <c r="D158" i="1"/>
  <c r="D60" i="1"/>
  <c r="D19" i="1"/>
  <c r="J374" i="1"/>
  <c r="J372" i="1"/>
  <c r="J370" i="1"/>
  <c r="J368" i="1"/>
  <c r="J366" i="1"/>
  <c r="J364" i="1"/>
  <c r="J362" i="1"/>
  <c r="J360" i="1"/>
  <c r="J358" i="1"/>
  <c r="J356" i="1"/>
  <c r="J354" i="1"/>
  <c r="J352" i="1"/>
  <c r="J350" i="1"/>
  <c r="J348" i="1"/>
  <c r="J346" i="1"/>
  <c r="J363" i="1"/>
  <c r="I362" i="1"/>
  <c r="I361" i="1"/>
  <c r="J347" i="1"/>
  <c r="I346" i="1"/>
  <c r="I345" i="1"/>
  <c r="I344" i="1"/>
  <c r="J343" i="1"/>
  <c r="I336" i="1"/>
  <c r="J335" i="1"/>
  <c r="I328" i="1"/>
  <c r="J327" i="1"/>
  <c r="I320" i="1"/>
  <c r="J365" i="1"/>
  <c r="I364" i="1"/>
  <c r="I363" i="1"/>
  <c r="J367" i="1"/>
  <c r="I366" i="1"/>
  <c r="I365" i="1"/>
  <c r="J351" i="1"/>
  <c r="I350" i="1"/>
  <c r="I349" i="1"/>
  <c r="I342" i="1"/>
  <c r="J341" i="1"/>
  <c r="I334" i="1"/>
  <c r="J333" i="1"/>
  <c r="I326" i="1"/>
  <c r="J325" i="1"/>
  <c r="J319" i="1"/>
  <c r="J317" i="1"/>
  <c r="J315" i="1"/>
  <c r="J313" i="1"/>
  <c r="J311" i="1"/>
  <c r="J309" i="1"/>
  <c r="J307" i="1"/>
  <c r="J305" i="1"/>
  <c r="J303" i="1"/>
  <c r="J301" i="1"/>
  <c r="J299" i="1"/>
  <c r="J297" i="1"/>
  <c r="J369" i="1"/>
  <c r="I368" i="1"/>
  <c r="I367" i="1"/>
  <c r="J353" i="1"/>
  <c r="I352" i="1"/>
  <c r="J371" i="1"/>
  <c r="I370" i="1"/>
  <c r="I369" i="1"/>
  <c r="J355" i="1"/>
  <c r="I354" i="1"/>
  <c r="I353" i="1"/>
  <c r="I340" i="1"/>
  <c r="J339" i="1"/>
  <c r="I332" i="1"/>
  <c r="J331" i="1"/>
  <c r="I324" i="1"/>
  <c r="J323" i="1"/>
  <c r="J373" i="1"/>
  <c r="I372" i="1"/>
  <c r="I371" i="1"/>
  <c r="J357" i="1"/>
  <c r="I356" i="1"/>
  <c r="I355" i="1"/>
  <c r="I339" i="1"/>
  <c r="J338" i="1"/>
  <c r="I331" i="1"/>
  <c r="J330" i="1"/>
  <c r="I323" i="1"/>
  <c r="J322" i="1"/>
  <c r="J375" i="1"/>
  <c r="I374" i="1"/>
  <c r="I373" i="1"/>
  <c r="J359" i="1"/>
  <c r="I358" i="1"/>
  <c r="I357" i="1"/>
  <c r="I338" i="1"/>
  <c r="J337" i="1"/>
  <c r="I330" i="1"/>
  <c r="J329" i="1"/>
  <c r="I322" i="1"/>
  <c r="J321" i="1"/>
  <c r="J318" i="1"/>
  <c r="J316" i="1"/>
  <c r="J314" i="1"/>
  <c r="J312" i="1"/>
  <c r="J310" i="1"/>
  <c r="J308" i="1"/>
  <c r="I375" i="1"/>
  <c r="J344" i="1"/>
  <c r="J336" i="1"/>
  <c r="J328" i="1"/>
  <c r="J320" i="1"/>
  <c r="I317" i="1"/>
  <c r="I313" i="1"/>
  <c r="I309" i="1"/>
  <c r="J298" i="1"/>
  <c r="I297" i="1"/>
  <c r="J361" i="1"/>
  <c r="J342" i="1"/>
  <c r="J340" i="1"/>
  <c r="J334" i="1"/>
  <c r="J332" i="1"/>
  <c r="J326" i="1"/>
  <c r="J324" i="1"/>
  <c r="J300" i="1"/>
  <c r="I299" i="1"/>
  <c r="I298" i="1"/>
  <c r="J296" i="1"/>
  <c r="J294" i="1"/>
  <c r="J292" i="1"/>
  <c r="J290" i="1"/>
  <c r="J288" i="1"/>
  <c r="J286" i="1"/>
  <c r="J284" i="1"/>
  <c r="J282" i="1"/>
  <c r="J280" i="1"/>
  <c r="J278" i="1"/>
  <c r="J276" i="1"/>
  <c r="J274" i="1"/>
  <c r="J272" i="1"/>
  <c r="J270" i="1"/>
  <c r="J268" i="1"/>
  <c r="J266" i="1"/>
  <c r="J264" i="1"/>
  <c r="I348" i="1"/>
  <c r="I318" i="1"/>
  <c r="I314" i="1"/>
  <c r="I310" i="1"/>
  <c r="J302" i="1"/>
  <c r="I301" i="1"/>
  <c r="I300" i="1"/>
  <c r="I296" i="1"/>
  <c r="I294" i="1"/>
  <c r="I292" i="1"/>
  <c r="I290" i="1"/>
  <c r="I288" i="1"/>
  <c r="I286" i="1"/>
  <c r="I284" i="1"/>
  <c r="I282" i="1"/>
  <c r="I280" i="1"/>
  <c r="I278" i="1"/>
  <c r="I276" i="1"/>
  <c r="I274" i="1"/>
  <c r="I272" i="1"/>
  <c r="I270" i="1"/>
  <c r="I268" i="1"/>
  <c r="I266" i="1"/>
  <c r="I264" i="1"/>
  <c r="I262" i="1"/>
  <c r="I260" i="1"/>
  <c r="I360" i="1"/>
  <c r="J304" i="1"/>
  <c r="I303" i="1"/>
  <c r="I302" i="1"/>
  <c r="I315" i="1"/>
  <c r="I311" i="1"/>
  <c r="J306" i="1"/>
  <c r="I305" i="1"/>
  <c r="I304" i="1"/>
  <c r="I359" i="1"/>
  <c r="J345" i="1"/>
  <c r="I343" i="1"/>
  <c r="I337" i="1"/>
  <c r="I335" i="1"/>
  <c r="I329" i="1"/>
  <c r="I327" i="1"/>
  <c r="I321" i="1"/>
  <c r="I307" i="1"/>
  <c r="I306" i="1"/>
  <c r="J295" i="1"/>
  <c r="J293" i="1"/>
  <c r="J349" i="1"/>
  <c r="I347" i="1"/>
  <c r="I341" i="1"/>
  <c r="I333" i="1"/>
  <c r="I325" i="1"/>
  <c r="I319" i="1"/>
  <c r="I316" i="1"/>
  <c r="I312" i="1"/>
  <c r="I308" i="1"/>
  <c r="I295" i="1"/>
  <c r="I293" i="1"/>
  <c r="I291" i="1"/>
  <c r="I289" i="1"/>
  <c r="I287" i="1"/>
  <c r="I285" i="1"/>
  <c r="I283" i="1"/>
  <c r="I281" i="1"/>
  <c r="I279" i="1"/>
  <c r="I277" i="1"/>
  <c r="I275" i="1"/>
  <c r="I273" i="1"/>
  <c r="J285" i="1"/>
  <c r="J281" i="1"/>
  <c r="J277" i="1"/>
  <c r="J273" i="1"/>
  <c r="I265" i="1"/>
  <c r="J260" i="1"/>
  <c r="I258" i="1"/>
  <c r="I256" i="1"/>
  <c r="I254" i="1"/>
  <c r="I252" i="1"/>
  <c r="I250" i="1"/>
  <c r="I248" i="1"/>
  <c r="I246" i="1"/>
  <c r="I244" i="1"/>
  <c r="I242" i="1"/>
  <c r="I240" i="1"/>
  <c r="I238" i="1"/>
  <c r="I236" i="1"/>
  <c r="I234" i="1"/>
  <c r="I232" i="1"/>
  <c r="I230" i="1"/>
  <c r="I228" i="1"/>
  <c r="I226" i="1"/>
  <c r="I224" i="1"/>
  <c r="I222" i="1"/>
  <c r="I263" i="1"/>
  <c r="I351" i="1"/>
  <c r="J291" i="1"/>
  <c r="J289" i="1"/>
  <c r="J283" i="1"/>
  <c r="J279" i="1"/>
  <c r="J275" i="1"/>
  <c r="J271" i="1"/>
  <c r="I269" i="1"/>
  <c r="I259" i="1"/>
  <c r="I257" i="1"/>
  <c r="I255" i="1"/>
  <c r="I253" i="1"/>
  <c r="I251" i="1"/>
  <c r="I249" i="1"/>
  <c r="I247" i="1"/>
  <c r="I245" i="1"/>
  <c r="I243" i="1"/>
  <c r="I241" i="1"/>
  <c r="I239" i="1"/>
  <c r="I237" i="1"/>
  <c r="I235" i="1"/>
  <c r="I233" i="1"/>
  <c r="I231" i="1"/>
  <c r="I229" i="1"/>
  <c r="I227" i="1"/>
  <c r="I225" i="1"/>
  <c r="I223" i="1"/>
  <c r="I271" i="1"/>
  <c r="J267" i="1"/>
  <c r="J261" i="1"/>
  <c r="J287" i="1"/>
  <c r="I267" i="1"/>
  <c r="I261" i="1"/>
  <c r="J262" i="1"/>
  <c r="J257" i="1"/>
  <c r="J254" i="1"/>
  <c r="J250" i="1"/>
  <c r="J249" i="1"/>
  <c r="J236" i="1"/>
  <c r="J228" i="1"/>
  <c r="I221" i="1"/>
  <c r="J265" i="1"/>
  <c r="J258" i="1"/>
  <c r="J234" i="1"/>
  <c r="J226" i="1"/>
  <c r="J220" i="1"/>
  <c r="J218" i="1"/>
  <c r="J216" i="1"/>
  <c r="J214" i="1"/>
  <c r="J212" i="1"/>
  <c r="J210" i="1"/>
  <c r="J208" i="1"/>
  <c r="J206" i="1"/>
  <c r="J204" i="1"/>
  <c r="J202" i="1"/>
  <c r="J200" i="1"/>
  <c r="J198" i="1"/>
  <c r="J242" i="1"/>
  <c r="J241" i="1"/>
  <c r="J240" i="1"/>
  <c r="J232" i="1"/>
  <c r="J224" i="1"/>
  <c r="J259" i="1"/>
  <c r="J256" i="1"/>
  <c r="J244" i="1"/>
  <c r="J243" i="1"/>
  <c r="J239" i="1"/>
  <c r="J231" i="1"/>
  <c r="J223" i="1"/>
  <c r="J253" i="1"/>
  <c r="J246" i="1"/>
  <c r="J245" i="1"/>
  <c r="J238" i="1"/>
  <c r="J230" i="1"/>
  <c r="J222" i="1"/>
  <c r="J219" i="1"/>
  <c r="J217" i="1"/>
  <c r="J215" i="1"/>
  <c r="J213" i="1"/>
  <c r="J211" i="1"/>
  <c r="J209" i="1"/>
  <c r="J207" i="1"/>
  <c r="J205" i="1"/>
  <c r="J203" i="1"/>
  <c r="J201" i="1"/>
  <c r="J199" i="1"/>
  <c r="J197" i="1"/>
  <c r="J195" i="1"/>
  <c r="J252" i="1"/>
  <c r="I192" i="1"/>
  <c r="I190" i="1"/>
  <c r="I188" i="1"/>
  <c r="I186" i="1"/>
  <c r="I184" i="1"/>
  <c r="I182" i="1"/>
  <c r="I180" i="1"/>
  <c r="I178" i="1"/>
  <c r="I176" i="1"/>
  <c r="I174" i="1"/>
  <c r="I172" i="1"/>
  <c r="I170" i="1"/>
  <c r="I168" i="1"/>
  <c r="I166" i="1"/>
  <c r="I164" i="1"/>
  <c r="I162" i="1"/>
  <c r="J255" i="1"/>
  <c r="J247" i="1"/>
  <c r="I217" i="1"/>
  <c r="I213" i="1"/>
  <c r="I209" i="1"/>
  <c r="I205" i="1"/>
  <c r="I201" i="1"/>
  <c r="J196" i="1"/>
  <c r="I195" i="1"/>
  <c r="J194" i="1"/>
  <c r="I220" i="1"/>
  <c r="I197" i="1"/>
  <c r="I196" i="1"/>
  <c r="I194" i="1"/>
  <c r="J263" i="1"/>
  <c r="J251" i="1"/>
  <c r="I214" i="1"/>
  <c r="I210" i="1"/>
  <c r="I206" i="1"/>
  <c r="I202" i="1"/>
  <c r="I198" i="1"/>
  <c r="J193" i="1"/>
  <c r="J191" i="1"/>
  <c r="J189" i="1"/>
  <c r="J187" i="1"/>
  <c r="J185" i="1"/>
  <c r="J183" i="1"/>
  <c r="J181" i="1"/>
  <c r="J179" i="1"/>
  <c r="J177" i="1"/>
  <c r="J237" i="1"/>
  <c r="J229" i="1"/>
  <c r="J221" i="1"/>
  <c r="I218" i="1"/>
  <c r="I193" i="1"/>
  <c r="I191" i="1"/>
  <c r="I189" i="1"/>
  <c r="I187" i="1"/>
  <c r="I185" i="1"/>
  <c r="I183" i="1"/>
  <c r="I181" i="1"/>
  <c r="I179" i="1"/>
  <c r="I177" i="1"/>
  <c r="I175" i="1"/>
  <c r="I173" i="1"/>
  <c r="I171" i="1"/>
  <c r="I169" i="1"/>
  <c r="I167" i="1"/>
  <c r="I165" i="1"/>
  <c r="I163" i="1"/>
  <c r="J235" i="1"/>
  <c r="J233" i="1"/>
  <c r="J227" i="1"/>
  <c r="J225" i="1"/>
  <c r="I215" i="1"/>
  <c r="I211" i="1"/>
  <c r="I207" i="1"/>
  <c r="I203" i="1"/>
  <c r="I199" i="1"/>
  <c r="J269" i="1"/>
  <c r="J248" i="1"/>
  <c r="I219" i="1"/>
  <c r="I212" i="1"/>
  <c r="J186" i="1"/>
  <c r="I216" i="1"/>
  <c r="J188" i="1"/>
  <c r="J173" i="1"/>
  <c r="J169" i="1"/>
  <c r="J165" i="1"/>
  <c r="I159" i="1"/>
  <c r="I156" i="1"/>
  <c r="J149" i="1"/>
  <c r="J146" i="1"/>
  <c r="I143" i="1"/>
  <c r="J140" i="1"/>
  <c r="J138" i="1"/>
  <c r="J136" i="1"/>
  <c r="J134" i="1"/>
  <c r="J132" i="1"/>
  <c r="J130" i="1"/>
  <c r="J128" i="1"/>
  <c r="J126" i="1"/>
  <c r="J124" i="1"/>
  <c r="J122" i="1"/>
  <c r="J190" i="1"/>
  <c r="J155" i="1"/>
  <c r="J152" i="1"/>
  <c r="I149" i="1"/>
  <c r="I146" i="1"/>
  <c r="I140" i="1"/>
  <c r="I138" i="1"/>
  <c r="I136" i="1"/>
  <c r="I134" i="1"/>
  <c r="I132" i="1"/>
  <c r="I130" i="1"/>
  <c r="I128" i="1"/>
  <c r="I126" i="1"/>
  <c r="I124" i="1"/>
  <c r="I122" i="1"/>
  <c r="I120" i="1"/>
  <c r="I118" i="1"/>
  <c r="I116" i="1"/>
  <c r="I114" i="1"/>
  <c r="I112" i="1"/>
  <c r="I110" i="1"/>
  <c r="I108" i="1"/>
  <c r="I106" i="1"/>
  <c r="I104" i="1"/>
  <c r="I102" i="1"/>
  <c r="I100" i="1"/>
  <c r="I98" i="1"/>
  <c r="I96" i="1"/>
  <c r="I94" i="1"/>
  <c r="I92" i="1"/>
  <c r="I90" i="1"/>
  <c r="I88" i="1"/>
  <c r="I86" i="1"/>
  <c r="I84" i="1"/>
  <c r="I82" i="1"/>
  <c r="J174" i="1"/>
  <c r="J170" i="1"/>
  <c r="J166" i="1"/>
  <c r="J162" i="1"/>
  <c r="J161" i="1"/>
  <c r="J158" i="1"/>
  <c r="I155" i="1"/>
  <c r="I152" i="1"/>
  <c r="J145" i="1"/>
  <c r="J142" i="1"/>
  <c r="I161" i="1"/>
  <c r="I158" i="1"/>
  <c r="J151" i="1"/>
  <c r="J148" i="1"/>
  <c r="I145" i="1"/>
  <c r="I142" i="1"/>
  <c r="I200" i="1"/>
  <c r="J192" i="1"/>
  <c r="J180" i="1"/>
  <c r="J175" i="1"/>
  <c r="J171" i="1"/>
  <c r="J167" i="1"/>
  <c r="J163" i="1"/>
  <c r="J157" i="1"/>
  <c r="J154" i="1"/>
  <c r="I151" i="1"/>
  <c r="I148" i="1"/>
  <c r="J141" i="1"/>
  <c r="J139" i="1"/>
  <c r="J137" i="1"/>
  <c r="J135" i="1"/>
  <c r="J133" i="1"/>
  <c r="J131" i="1"/>
  <c r="J129" i="1"/>
  <c r="J127" i="1"/>
  <c r="J125" i="1"/>
  <c r="J123" i="1"/>
  <c r="J121" i="1"/>
  <c r="J119" i="1"/>
  <c r="J117" i="1"/>
  <c r="J115" i="1"/>
  <c r="J113" i="1"/>
  <c r="J111" i="1"/>
  <c r="J109" i="1"/>
  <c r="J107" i="1"/>
  <c r="J105" i="1"/>
  <c r="J103" i="1"/>
  <c r="J101" i="1"/>
  <c r="J99" i="1"/>
  <c r="J97" i="1"/>
  <c r="J95" i="1"/>
  <c r="J93" i="1"/>
  <c r="J91" i="1"/>
  <c r="J89" i="1"/>
  <c r="J87" i="1"/>
  <c r="J85" i="1"/>
  <c r="K85" i="1" s="1"/>
  <c r="J83" i="1"/>
  <c r="J81" i="1"/>
  <c r="I204" i="1"/>
  <c r="J182" i="1"/>
  <c r="J178" i="1"/>
  <c r="J160" i="1"/>
  <c r="I157" i="1"/>
  <c r="I154" i="1"/>
  <c r="J147" i="1"/>
  <c r="J144" i="1"/>
  <c r="I141" i="1"/>
  <c r="I139" i="1"/>
  <c r="I137" i="1"/>
  <c r="I135" i="1"/>
  <c r="I133" i="1"/>
  <c r="I131" i="1"/>
  <c r="I129" i="1"/>
  <c r="I127" i="1"/>
  <c r="I125" i="1"/>
  <c r="I123" i="1"/>
  <c r="I121" i="1"/>
  <c r="I119" i="1"/>
  <c r="I117" i="1"/>
  <c r="I115" i="1"/>
  <c r="I113" i="1"/>
  <c r="I111" i="1"/>
  <c r="I109" i="1"/>
  <c r="I107" i="1"/>
  <c r="J150" i="1"/>
  <c r="J143" i="1"/>
  <c r="J112" i="1"/>
  <c r="J104" i="1"/>
  <c r="J96" i="1"/>
  <c r="I208" i="1"/>
  <c r="J176" i="1"/>
  <c r="I150" i="1"/>
  <c r="J114" i="1"/>
  <c r="I103" i="1"/>
  <c r="I95" i="1"/>
  <c r="I87" i="1"/>
  <c r="J80" i="1"/>
  <c r="I78" i="1"/>
  <c r="I76" i="1"/>
  <c r="I74" i="1"/>
  <c r="I72" i="1"/>
  <c r="I70" i="1"/>
  <c r="I68" i="1"/>
  <c r="I66" i="1"/>
  <c r="I64" i="1"/>
  <c r="I62" i="1"/>
  <c r="I60" i="1"/>
  <c r="I58" i="1"/>
  <c r="I56" i="1"/>
  <c r="I54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J172" i="1"/>
  <c r="J159" i="1"/>
  <c r="I147" i="1"/>
  <c r="J102" i="1"/>
  <c r="J94" i="1"/>
  <c r="J86" i="1"/>
  <c r="I80" i="1"/>
  <c r="J168" i="1"/>
  <c r="J120" i="1"/>
  <c r="I101" i="1"/>
  <c r="I93" i="1"/>
  <c r="J164" i="1"/>
  <c r="I144" i="1"/>
  <c r="J100" i="1"/>
  <c r="J92" i="1"/>
  <c r="J84" i="1"/>
  <c r="J79" i="1"/>
  <c r="J77" i="1"/>
  <c r="J75" i="1"/>
  <c r="J73" i="1"/>
  <c r="J71" i="1"/>
  <c r="J69" i="1"/>
  <c r="J67" i="1"/>
  <c r="J65" i="1"/>
  <c r="J63" i="1"/>
  <c r="J61" i="1"/>
  <c r="J59" i="1"/>
  <c r="J57" i="1"/>
  <c r="J55" i="1"/>
  <c r="J53" i="1"/>
  <c r="J51" i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K25" i="1" s="1"/>
  <c r="J23" i="1"/>
  <c r="J21" i="1"/>
  <c r="J19" i="1"/>
  <c r="J17" i="1"/>
  <c r="I45" i="1"/>
  <c r="I41" i="1"/>
  <c r="I39" i="1"/>
  <c r="I37" i="1"/>
  <c r="I35" i="1"/>
  <c r="I33" i="1"/>
  <c r="I31" i="1"/>
  <c r="I29" i="1"/>
  <c r="J184" i="1"/>
  <c r="J156" i="1"/>
  <c r="J118" i="1"/>
  <c r="I99" i="1"/>
  <c r="I91" i="1"/>
  <c r="I83" i="1"/>
  <c r="I79" i="1"/>
  <c r="I77" i="1"/>
  <c r="I75" i="1"/>
  <c r="I73" i="1"/>
  <c r="I71" i="1"/>
  <c r="I69" i="1"/>
  <c r="I67" i="1"/>
  <c r="I65" i="1"/>
  <c r="I63" i="1"/>
  <c r="I61" i="1"/>
  <c r="I59" i="1"/>
  <c r="I57" i="1"/>
  <c r="I55" i="1"/>
  <c r="I53" i="1"/>
  <c r="I51" i="1"/>
  <c r="I49" i="1"/>
  <c r="I47" i="1"/>
  <c r="I43" i="1"/>
  <c r="J16" i="1"/>
  <c r="D20" i="1"/>
  <c r="O21" i="1"/>
  <c r="J24" i="1"/>
  <c r="D28" i="1"/>
  <c r="D29" i="1"/>
  <c r="D30" i="1"/>
  <c r="J36" i="1"/>
  <c r="O41" i="1"/>
  <c r="D45" i="1"/>
  <c r="D46" i="1"/>
  <c r="J52" i="1"/>
  <c r="O57" i="1"/>
  <c r="D61" i="1"/>
  <c r="D62" i="1"/>
  <c r="O119" i="1"/>
  <c r="O148" i="1"/>
  <c r="J153" i="1"/>
  <c r="K153" i="1" s="1"/>
  <c r="D38" i="1" l="1"/>
  <c r="D84" i="1"/>
  <c r="D76" i="1"/>
  <c r="D40" i="1"/>
  <c r="D86" i="1"/>
  <c r="D42" i="1"/>
  <c r="D346" i="1"/>
  <c r="D350" i="1"/>
  <c r="D74" i="1"/>
  <c r="K17" i="1"/>
  <c r="D21" i="1"/>
  <c r="D96" i="1"/>
  <c r="D97" i="1"/>
  <c r="D65" i="1"/>
  <c r="D82" i="1"/>
  <c r="D91" i="1"/>
  <c r="D132" i="1"/>
  <c r="D123" i="1"/>
  <c r="D139" i="1"/>
  <c r="D229" i="1"/>
  <c r="D164" i="1"/>
  <c r="D180" i="1"/>
  <c r="D249" i="1"/>
  <c r="D151" i="1"/>
  <c r="D167" i="1"/>
  <c r="D183" i="1"/>
  <c r="D226" i="1"/>
  <c r="D201" i="1"/>
  <c r="D217" i="1"/>
  <c r="D222" i="1"/>
  <c r="D196" i="1"/>
  <c r="D212" i="1"/>
  <c r="D243" i="1"/>
  <c r="D248" i="1"/>
  <c r="D264" i="1"/>
  <c r="D262" i="1"/>
  <c r="D283" i="1"/>
  <c r="D300" i="1"/>
  <c r="D316" i="1"/>
  <c r="D307" i="1"/>
  <c r="D323" i="1"/>
  <c r="D339" i="1"/>
  <c r="D355" i="1"/>
  <c r="D371" i="1"/>
  <c r="D332" i="1"/>
  <c r="D348" i="1"/>
  <c r="D364" i="1"/>
  <c r="D80" i="1"/>
  <c r="D36" i="1"/>
  <c r="D37" i="1"/>
  <c r="D284" i="1"/>
  <c r="D155" i="1"/>
  <c r="D171" i="1"/>
  <c r="D187" i="1"/>
  <c r="D227" i="1"/>
  <c r="D205" i="1"/>
  <c r="D221" i="1"/>
  <c r="D238" i="1"/>
  <c r="D200" i="1"/>
  <c r="D216" i="1"/>
  <c r="D266" i="1"/>
  <c r="D252" i="1"/>
  <c r="D278" i="1"/>
  <c r="D271" i="1"/>
  <c r="D287" i="1"/>
  <c r="D304" i="1"/>
  <c r="D320" i="1"/>
  <c r="D311" i="1"/>
  <c r="D327" i="1"/>
  <c r="D343" i="1"/>
  <c r="D359" i="1"/>
  <c r="D375" i="1"/>
  <c r="D336" i="1"/>
  <c r="D352" i="1"/>
  <c r="D368" i="1"/>
  <c r="D68" i="1"/>
  <c r="D25" i="1"/>
  <c r="D103" i="1"/>
  <c r="D114" i="1"/>
  <c r="D112" i="1"/>
  <c r="D71" i="1"/>
  <c r="D106" i="1"/>
  <c r="D108" i="1"/>
  <c r="D150" i="1"/>
  <c r="D129" i="1"/>
  <c r="D160" i="1"/>
  <c r="D237" i="1"/>
  <c r="D170" i="1"/>
  <c r="D186" i="1"/>
  <c r="D294" i="1"/>
  <c r="D157" i="1"/>
  <c r="D173" i="1"/>
  <c r="D189" i="1"/>
  <c r="D235" i="1"/>
  <c r="D207" i="1"/>
  <c r="D228" i="1"/>
  <c r="D247" i="1"/>
  <c r="D202" i="1"/>
  <c r="D218" i="1"/>
  <c r="D272" i="1"/>
  <c r="D254" i="1"/>
  <c r="D282" i="1"/>
  <c r="D273" i="1"/>
  <c r="D289" i="1"/>
  <c r="D306" i="1"/>
  <c r="D297" i="1"/>
  <c r="D313" i="1"/>
  <c r="D329" i="1"/>
  <c r="D345" i="1"/>
  <c r="D361" i="1"/>
  <c r="D322" i="1"/>
  <c r="D338" i="1"/>
  <c r="D354" i="1"/>
  <c r="D372" i="1"/>
  <c r="D64" i="1"/>
  <c r="D22" i="1"/>
  <c r="D126" i="1"/>
  <c r="D120" i="1"/>
  <c r="D122" i="1"/>
  <c r="D73" i="1"/>
  <c r="D109" i="1"/>
  <c r="D134" i="1"/>
  <c r="D115" i="1"/>
  <c r="D131" i="1"/>
  <c r="D154" i="1"/>
  <c r="D239" i="1"/>
  <c r="D172" i="1"/>
  <c r="D188" i="1"/>
  <c r="D143" i="1"/>
  <c r="D159" i="1"/>
  <c r="D175" i="1"/>
  <c r="D191" i="1"/>
  <c r="D255" i="1"/>
  <c r="D209" i="1"/>
  <c r="D236" i="1"/>
  <c r="D257" i="1"/>
  <c r="D204" i="1"/>
  <c r="D220" i="1"/>
  <c r="D296" i="1"/>
  <c r="D256" i="1"/>
  <c r="D286" i="1"/>
  <c r="D275" i="1"/>
  <c r="D291" i="1"/>
  <c r="D308" i="1"/>
  <c r="D299" i="1"/>
  <c r="D315" i="1"/>
  <c r="D331" i="1"/>
  <c r="D347" i="1"/>
  <c r="D363" i="1"/>
  <c r="D324" i="1"/>
  <c r="D340" i="1"/>
  <c r="D356" i="1"/>
  <c r="D374" i="1"/>
  <c r="D17" i="1"/>
  <c r="D192" i="1"/>
  <c r="D147" i="1"/>
  <c r="D163" i="1"/>
  <c r="D179" i="1"/>
  <c r="D245" i="1"/>
  <c r="D197" i="1"/>
  <c r="D213" i="1"/>
  <c r="D265" i="1"/>
  <c r="D280" i="1"/>
  <c r="D208" i="1"/>
  <c r="D232" i="1"/>
  <c r="D244" i="1"/>
  <c r="D260" i="1"/>
  <c r="D290" i="1"/>
  <c r="D279" i="1"/>
  <c r="D295" i="1"/>
  <c r="D312" i="1"/>
  <c r="D303" i="1"/>
  <c r="D319" i="1"/>
  <c r="D335" i="1"/>
  <c r="D351" i="1"/>
  <c r="D367" i="1"/>
  <c r="D328" i="1"/>
  <c r="D344" i="1"/>
  <c r="D360" i="1"/>
  <c r="D51" i="1"/>
  <c r="D39" i="1"/>
  <c r="D41" i="1"/>
  <c r="D24" i="1"/>
  <c r="D130" i="1"/>
  <c r="D58" i="1"/>
  <c r="D57" i="1"/>
  <c r="D370" i="1"/>
  <c r="D72" i="1"/>
  <c r="D35" i="1"/>
  <c r="D54" i="1"/>
  <c r="D56" i="1"/>
  <c r="D102" i="1"/>
  <c r="D78" i="1"/>
  <c r="D53" i="1"/>
  <c r="D16" i="1"/>
  <c r="H16" i="1" s="1"/>
  <c r="E17" i="1" s="1"/>
  <c r="D55" i="1"/>
  <c r="D23" i="1"/>
  <c r="D94" i="1"/>
  <c r="K61" i="1"/>
  <c r="I376" i="1"/>
  <c r="K16" i="1"/>
  <c r="L16" i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K259" i="1"/>
  <c r="K312" i="1"/>
  <c r="K357" i="1"/>
  <c r="K365" i="1"/>
  <c r="K21" i="1"/>
  <c r="K47" i="1"/>
  <c r="K63" i="1"/>
  <c r="K79" i="1"/>
  <c r="K31" i="1"/>
  <c r="K80" i="1"/>
  <c r="K18" i="1"/>
  <c r="K34" i="1"/>
  <c r="K50" i="1"/>
  <c r="K66" i="1"/>
  <c r="K87" i="1"/>
  <c r="K115" i="1"/>
  <c r="K131" i="1"/>
  <c r="K154" i="1"/>
  <c r="K142" i="1"/>
  <c r="K152" i="1"/>
  <c r="K82" i="1"/>
  <c r="K98" i="1"/>
  <c r="K114" i="1"/>
  <c r="K130" i="1"/>
  <c r="K156" i="1"/>
  <c r="K212" i="1"/>
  <c r="K215" i="1"/>
  <c r="K169" i="1"/>
  <c r="K185" i="1"/>
  <c r="K201" i="1"/>
  <c r="K164" i="1"/>
  <c r="K180" i="1"/>
  <c r="K267" i="1"/>
  <c r="K229" i="1"/>
  <c r="K245" i="1"/>
  <c r="K269" i="1"/>
  <c r="K263" i="1"/>
  <c r="K236" i="1"/>
  <c r="K252" i="1"/>
  <c r="K285" i="1"/>
  <c r="K316" i="1"/>
  <c r="K343" i="1"/>
  <c r="K302" i="1"/>
  <c r="K268" i="1"/>
  <c r="K284" i="1"/>
  <c r="K301" i="1"/>
  <c r="K299" i="1"/>
  <c r="K358" i="1"/>
  <c r="K331" i="1"/>
  <c r="K354" i="1"/>
  <c r="K368" i="1"/>
  <c r="K366" i="1"/>
  <c r="K362" i="1"/>
  <c r="K160" i="1"/>
  <c r="K19" i="1"/>
  <c r="K89" i="1"/>
  <c r="M16" i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K64" i="1"/>
  <c r="K149" i="1"/>
  <c r="K250" i="1"/>
  <c r="K300" i="1"/>
  <c r="K328" i="1"/>
  <c r="K49" i="1"/>
  <c r="K36" i="1"/>
  <c r="K68" i="1"/>
  <c r="K157" i="1"/>
  <c r="K145" i="1"/>
  <c r="K155" i="1"/>
  <c r="K100" i="1"/>
  <c r="K116" i="1"/>
  <c r="K132" i="1"/>
  <c r="K159" i="1"/>
  <c r="K219" i="1"/>
  <c r="K171" i="1"/>
  <c r="K187" i="1"/>
  <c r="K194" i="1"/>
  <c r="K205" i="1"/>
  <c r="K166" i="1"/>
  <c r="K182" i="1"/>
  <c r="K231" i="1"/>
  <c r="K247" i="1"/>
  <c r="K222" i="1"/>
  <c r="K238" i="1"/>
  <c r="K254" i="1"/>
  <c r="K287" i="1"/>
  <c r="K319" i="1"/>
  <c r="K306" i="1"/>
  <c r="K303" i="1"/>
  <c r="K270" i="1"/>
  <c r="K286" i="1"/>
  <c r="K297" i="1"/>
  <c r="K334" i="1"/>
  <c r="K336" i="1"/>
  <c r="O376" i="1"/>
  <c r="P376" i="1" s="1"/>
  <c r="K81" i="1"/>
  <c r="K105" i="1"/>
  <c r="K29" i="1"/>
  <c r="K128" i="1"/>
  <c r="K227" i="1"/>
  <c r="K283" i="1"/>
  <c r="K282" i="1"/>
  <c r="K326" i="1"/>
  <c r="K33" i="1"/>
  <c r="K20" i="1"/>
  <c r="K52" i="1"/>
  <c r="K95" i="1"/>
  <c r="K117" i="1"/>
  <c r="K133" i="1"/>
  <c r="K84" i="1"/>
  <c r="K51" i="1"/>
  <c r="K67" i="1"/>
  <c r="K91" i="1"/>
  <c r="K35" i="1"/>
  <c r="K144" i="1"/>
  <c r="K22" i="1"/>
  <c r="K38" i="1"/>
  <c r="K54" i="1"/>
  <c r="K70" i="1"/>
  <c r="K103" i="1"/>
  <c r="K119" i="1"/>
  <c r="K135" i="1"/>
  <c r="K86" i="1"/>
  <c r="K102" i="1"/>
  <c r="K118" i="1"/>
  <c r="K134" i="1"/>
  <c r="K173" i="1"/>
  <c r="K189" i="1"/>
  <c r="K198" i="1"/>
  <c r="K196" i="1"/>
  <c r="K209" i="1"/>
  <c r="K168" i="1"/>
  <c r="K184" i="1"/>
  <c r="K233" i="1"/>
  <c r="K249" i="1"/>
  <c r="K224" i="1"/>
  <c r="K240" i="1"/>
  <c r="K256" i="1"/>
  <c r="K273" i="1"/>
  <c r="K289" i="1"/>
  <c r="K325" i="1"/>
  <c r="K307" i="1"/>
  <c r="K359" i="1"/>
  <c r="K272" i="1"/>
  <c r="K288" i="1"/>
  <c r="K310" i="1"/>
  <c r="K375" i="1"/>
  <c r="K322" i="1"/>
  <c r="K373" i="1"/>
  <c r="K339" i="1"/>
  <c r="K324" i="1"/>
  <c r="K369" i="1"/>
  <c r="K363" i="1"/>
  <c r="K97" i="1"/>
  <c r="K43" i="1"/>
  <c r="K96" i="1"/>
  <c r="K211" i="1"/>
  <c r="K162" i="1"/>
  <c r="K351" i="1"/>
  <c r="K337" i="1"/>
  <c r="K298" i="1"/>
  <c r="K367" i="1"/>
  <c r="K69" i="1"/>
  <c r="K37" i="1"/>
  <c r="K24" i="1"/>
  <c r="K56" i="1"/>
  <c r="K121" i="1"/>
  <c r="K137" i="1"/>
  <c r="K88" i="1"/>
  <c r="K104" i="1"/>
  <c r="K120" i="1"/>
  <c r="K136" i="1"/>
  <c r="K175" i="1"/>
  <c r="K191" i="1"/>
  <c r="K202" i="1"/>
  <c r="K197" i="1"/>
  <c r="K213" i="1"/>
  <c r="K170" i="1"/>
  <c r="K186" i="1"/>
  <c r="K235" i="1"/>
  <c r="K251" i="1"/>
  <c r="K226" i="1"/>
  <c r="K242" i="1"/>
  <c r="K258" i="1"/>
  <c r="K275" i="1"/>
  <c r="K291" i="1"/>
  <c r="K333" i="1"/>
  <c r="K321" i="1"/>
  <c r="K304" i="1"/>
  <c r="K360" i="1"/>
  <c r="K274" i="1"/>
  <c r="K290" i="1"/>
  <c r="K314" i="1"/>
  <c r="K309" i="1"/>
  <c r="K374" i="1"/>
  <c r="K355" i="1"/>
  <c r="K370" i="1"/>
  <c r="K342" i="1"/>
  <c r="K364" i="1"/>
  <c r="K344" i="1"/>
  <c r="K48" i="1"/>
  <c r="K243" i="1"/>
  <c r="K372" i="1"/>
  <c r="K99" i="1"/>
  <c r="K40" i="1"/>
  <c r="K72" i="1"/>
  <c r="K55" i="1"/>
  <c r="K71" i="1"/>
  <c r="K39" i="1"/>
  <c r="K93" i="1"/>
  <c r="K147" i="1"/>
  <c r="K26" i="1"/>
  <c r="K42" i="1"/>
  <c r="K58" i="1"/>
  <c r="K74" i="1"/>
  <c r="K150" i="1"/>
  <c r="K107" i="1"/>
  <c r="K123" i="1"/>
  <c r="K139" i="1"/>
  <c r="K158" i="1"/>
  <c r="K90" i="1"/>
  <c r="K106" i="1"/>
  <c r="K122" i="1"/>
  <c r="K138" i="1"/>
  <c r="K199" i="1"/>
  <c r="K177" i="1"/>
  <c r="K193" i="1"/>
  <c r="K206" i="1"/>
  <c r="K220" i="1"/>
  <c r="K217" i="1"/>
  <c r="K172" i="1"/>
  <c r="K188" i="1"/>
  <c r="K271" i="1"/>
  <c r="K237" i="1"/>
  <c r="K253" i="1"/>
  <c r="K228" i="1"/>
  <c r="K244" i="1"/>
  <c r="K277" i="1"/>
  <c r="K293" i="1"/>
  <c r="K341" i="1"/>
  <c r="K327" i="1"/>
  <c r="K305" i="1"/>
  <c r="K260" i="1"/>
  <c r="K276" i="1"/>
  <c r="K292" i="1"/>
  <c r="K318" i="1"/>
  <c r="K313" i="1"/>
  <c r="K330" i="1"/>
  <c r="K356" i="1"/>
  <c r="K332" i="1"/>
  <c r="K349" i="1"/>
  <c r="K345" i="1"/>
  <c r="K77" i="1"/>
  <c r="K113" i="1"/>
  <c r="K112" i="1"/>
  <c r="K167" i="1"/>
  <c r="K178" i="1"/>
  <c r="K221" i="1"/>
  <c r="K234" i="1"/>
  <c r="K315" i="1"/>
  <c r="K65" i="1"/>
  <c r="K53" i="1"/>
  <c r="K57" i="1"/>
  <c r="K101" i="1"/>
  <c r="K28" i="1"/>
  <c r="K76" i="1"/>
  <c r="K109" i="1"/>
  <c r="K141" i="1"/>
  <c r="K148" i="1"/>
  <c r="K161" i="1"/>
  <c r="K92" i="1"/>
  <c r="K108" i="1"/>
  <c r="K124" i="1"/>
  <c r="K140" i="1"/>
  <c r="K143" i="1"/>
  <c r="K203" i="1"/>
  <c r="K163" i="1"/>
  <c r="K179" i="1"/>
  <c r="K218" i="1"/>
  <c r="K210" i="1"/>
  <c r="K174" i="1"/>
  <c r="K190" i="1"/>
  <c r="K223" i="1"/>
  <c r="K239" i="1"/>
  <c r="K255" i="1"/>
  <c r="K230" i="1"/>
  <c r="K246" i="1"/>
  <c r="K265" i="1"/>
  <c r="K279" i="1"/>
  <c r="K295" i="1"/>
  <c r="K347" i="1"/>
  <c r="K329" i="1"/>
  <c r="K262" i="1"/>
  <c r="K278" i="1"/>
  <c r="K294" i="1"/>
  <c r="K348" i="1"/>
  <c r="K317" i="1"/>
  <c r="K352" i="1"/>
  <c r="K350" i="1"/>
  <c r="K320" i="1"/>
  <c r="K346" i="1"/>
  <c r="K23" i="1"/>
  <c r="F16" i="1"/>
  <c r="G16" i="1"/>
  <c r="K32" i="1"/>
  <c r="K129" i="1"/>
  <c r="K200" i="1"/>
  <c r="K183" i="1"/>
  <c r="K261" i="1"/>
  <c r="K266" i="1"/>
  <c r="K353" i="1"/>
  <c r="K361" i="1"/>
  <c r="K83" i="1"/>
  <c r="K73" i="1"/>
  <c r="K41" i="1"/>
  <c r="K44" i="1"/>
  <c r="K60" i="1"/>
  <c r="K125" i="1"/>
  <c r="K204" i="1"/>
  <c r="J376" i="1"/>
  <c r="K59" i="1"/>
  <c r="K75" i="1"/>
  <c r="K45" i="1"/>
  <c r="K30" i="1"/>
  <c r="K46" i="1"/>
  <c r="K62" i="1"/>
  <c r="K78" i="1"/>
  <c r="K208" i="1"/>
  <c r="K111" i="1"/>
  <c r="K127" i="1"/>
  <c r="K151" i="1"/>
  <c r="K94" i="1"/>
  <c r="K110" i="1"/>
  <c r="K126" i="1"/>
  <c r="K146" i="1"/>
  <c r="K216" i="1"/>
  <c r="K207" i="1"/>
  <c r="K165" i="1"/>
  <c r="K181" i="1"/>
  <c r="K214" i="1"/>
  <c r="K195" i="1"/>
  <c r="K176" i="1"/>
  <c r="K192" i="1"/>
  <c r="K225" i="1"/>
  <c r="K241" i="1"/>
  <c r="K257" i="1"/>
  <c r="K232" i="1"/>
  <c r="K248" i="1"/>
  <c r="K281" i="1"/>
  <c r="K308" i="1"/>
  <c r="K335" i="1"/>
  <c r="K311" i="1"/>
  <c r="K264" i="1"/>
  <c r="K280" i="1"/>
  <c r="K296" i="1"/>
  <c r="K338" i="1"/>
  <c r="K323" i="1"/>
  <c r="K371" i="1"/>
  <c r="K340" i="1"/>
  <c r="K27" i="1"/>
  <c r="K376" i="1" l="1"/>
  <c r="F17" i="1"/>
  <c r="D376" i="1"/>
  <c r="G17" i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H17" i="1"/>
  <c r="E18" i="1" s="1"/>
  <c r="H18" i="1" l="1"/>
  <c r="E19" i="1" s="1"/>
  <c r="F19" i="1" s="1"/>
  <c r="H19" i="1"/>
  <c r="F18" i="1"/>
  <c r="E20" i="1" l="1"/>
  <c r="H20" i="1"/>
  <c r="E21" i="1" l="1"/>
  <c r="F21" i="1" s="1"/>
  <c r="H21" i="1"/>
  <c r="F20" i="1"/>
  <c r="H22" i="1" l="1"/>
  <c r="E22" i="1"/>
  <c r="F22" i="1" l="1"/>
  <c r="E23" i="1"/>
  <c r="F23" i="1" s="1"/>
  <c r="H23" i="1"/>
  <c r="H24" i="1" l="1"/>
  <c r="E24" i="1"/>
  <c r="F24" i="1" s="1"/>
  <c r="E25" i="1" l="1"/>
  <c r="F25" i="1" s="1"/>
  <c r="H25" i="1"/>
  <c r="H26" i="1" l="1"/>
  <c r="E26" i="1"/>
  <c r="F26" i="1" s="1"/>
  <c r="E27" i="1" l="1"/>
  <c r="F27" i="1" s="1"/>
  <c r="H27" i="1"/>
  <c r="E28" i="1" l="1"/>
  <c r="F28" i="1" s="1"/>
  <c r="H28" i="1"/>
  <c r="E29" i="1" l="1"/>
  <c r="F29" i="1" s="1"/>
  <c r="H29" i="1"/>
  <c r="E30" i="1" l="1"/>
  <c r="F30" i="1" s="1"/>
  <c r="H30" i="1"/>
  <c r="E31" i="1" l="1"/>
  <c r="F31" i="1" s="1"/>
  <c r="H31" i="1"/>
  <c r="E32" i="1" l="1"/>
  <c r="F32" i="1" s="1"/>
  <c r="H32" i="1"/>
  <c r="E33" i="1" l="1"/>
  <c r="F33" i="1" s="1"/>
  <c r="H33" i="1"/>
  <c r="E34" i="1" l="1"/>
  <c r="F34" i="1" s="1"/>
  <c r="H34" i="1"/>
  <c r="E35" i="1" l="1"/>
  <c r="F35" i="1" s="1"/>
  <c r="H35" i="1"/>
  <c r="E36" i="1" l="1"/>
  <c r="F36" i="1" s="1"/>
  <c r="H36" i="1"/>
  <c r="E37" i="1" l="1"/>
  <c r="F37" i="1" s="1"/>
  <c r="H37" i="1"/>
  <c r="E38" i="1" l="1"/>
  <c r="F38" i="1" s="1"/>
  <c r="H38" i="1"/>
  <c r="E39" i="1" l="1"/>
  <c r="F39" i="1" s="1"/>
  <c r="H39" i="1"/>
  <c r="E40" i="1" l="1"/>
  <c r="F40" i="1" s="1"/>
  <c r="H40" i="1"/>
  <c r="E41" i="1" l="1"/>
  <c r="F41" i="1" s="1"/>
  <c r="H41" i="1"/>
  <c r="E42" i="1" l="1"/>
  <c r="F42" i="1" s="1"/>
  <c r="H42" i="1"/>
  <c r="E43" i="1" l="1"/>
  <c r="F43" i="1" s="1"/>
  <c r="H43" i="1"/>
  <c r="E44" i="1" l="1"/>
  <c r="F44" i="1" s="1"/>
  <c r="H44" i="1"/>
  <c r="E45" i="1" l="1"/>
  <c r="F45" i="1" s="1"/>
  <c r="H45" i="1"/>
  <c r="E46" i="1" l="1"/>
  <c r="F46" i="1" s="1"/>
  <c r="H46" i="1"/>
  <c r="E47" i="1" l="1"/>
  <c r="F47" i="1" s="1"/>
  <c r="H47" i="1"/>
  <c r="E48" i="1" l="1"/>
  <c r="F48" i="1" s="1"/>
  <c r="H48" i="1"/>
  <c r="E49" i="1" l="1"/>
  <c r="F49" i="1" s="1"/>
  <c r="H49" i="1"/>
  <c r="E50" i="1" l="1"/>
  <c r="F50" i="1" s="1"/>
  <c r="H50" i="1"/>
  <c r="E51" i="1" l="1"/>
  <c r="F51" i="1" s="1"/>
  <c r="H51" i="1"/>
  <c r="E52" i="1" l="1"/>
  <c r="F52" i="1" s="1"/>
  <c r="H52" i="1"/>
  <c r="E53" i="1" l="1"/>
  <c r="F53" i="1" s="1"/>
  <c r="H53" i="1"/>
  <c r="E54" i="1" l="1"/>
  <c r="F54" i="1" s="1"/>
  <c r="H54" i="1"/>
  <c r="E55" i="1" l="1"/>
  <c r="F55" i="1" s="1"/>
  <c r="H55" i="1"/>
  <c r="E56" i="1" l="1"/>
  <c r="F56" i="1" s="1"/>
  <c r="H56" i="1"/>
  <c r="E57" i="1" l="1"/>
  <c r="F57" i="1" s="1"/>
  <c r="H57" i="1"/>
  <c r="E58" i="1" l="1"/>
  <c r="F58" i="1" s="1"/>
  <c r="H58" i="1"/>
  <c r="E59" i="1" l="1"/>
  <c r="F59" i="1" s="1"/>
  <c r="H59" i="1"/>
  <c r="E60" i="1" l="1"/>
  <c r="F60" i="1" s="1"/>
  <c r="H60" i="1"/>
  <c r="E61" i="1" l="1"/>
  <c r="F61" i="1" s="1"/>
  <c r="H61" i="1"/>
  <c r="E62" i="1" l="1"/>
  <c r="F62" i="1" s="1"/>
  <c r="H62" i="1"/>
  <c r="E63" i="1" l="1"/>
  <c r="F63" i="1" s="1"/>
  <c r="H63" i="1"/>
  <c r="H64" i="1" l="1"/>
  <c r="E64" i="1"/>
  <c r="F64" i="1" s="1"/>
  <c r="E65" i="1" l="1"/>
  <c r="F65" i="1" s="1"/>
  <c r="H65" i="1"/>
  <c r="H66" i="1" l="1"/>
  <c r="E66" i="1"/>
  <c r="F66" i="1" s="1"/>
  <c r="E67" i="1" l="1"/>
  <c r="F67" i="1" s="1"/>
  <c r="H67" i="1"/>
  <c r="H68" i="1" l="1"/>
  <c r="E68" i="1"/>
  <c r="F68" i="1" s="1"/>
  <c r="E69" i="1" l="1"/>
  <c r="F69" i="1" s="1"/>
  <c r="H69" i="1"/>
  <c r="H70" i="1" l="1"/>
  <c r="E70" i="1"/>
  <c r="F70" i="1" s="1"/>
  <c r="E71" i="1" l="1"/>
  <c r="F71" i="1" s="1"/>
  <c r="H71" i="1"/>
  <c r="H72" i="1" l="1"/>
  <c r="E72" i="1"/>
  <c r="F72" i="1" s="1"/>
  <c r="E73" i="1" l="1"/>
  <c r="F73" i="1" s="1"/>
  <c r="H73" i="1"/>
  <c r="H74" i="1" l="1"/>
  <c r="E74" i="1"/>
  <c r="F74" i="1" s="1"/>
  <c r="E75" i="1" l="1"/>
  <c r="F75" i="1" s="1"/>
  <c r="H75" i="1"/>
  <c r="H76" i="1" l="1"/>
  <c r="E76" i="1"/>
  <c r="F76" i="1" s="1"/>
  <c r="E77" i="1" l="1"/>
  <c r="F77" i="1" s="1"/>
  <c r="H77" i="1"/>
  <c r="H78" i="1" l="1"/>
  <c r="E78" i="1"/>
  <c r="F78" i="1" s="1"/>
  <c r="E79" i="1" l="1"/>
  <c r="F79" i="1" s="1"/>
  <c r="H79" i="1"/>
  <c r="E80" i="1" l="1"/>
  <c r="F80" i="1" s="1"/>
  <c r="H80" i="1"/>
  <c r="H81" i="1" l="1"/>
  <c r="E81" i="1"/>
  <c r="F81" i="1" s="1"/>
  <c r="E82" i="1" l="1"/>
  <c r="F82" i="1" s="1"/>
  <c r="H82" i="1"/>
  <c r="E83" i="1" l="1"/>
  <c r="F83" i="1" s="1"/>
  <c r="H83" i="1"/>
  <c r="H84" i="1" l="1"/>
  <c r="E84" i="1"/>
  <c r="F84" i="1" s="1"/>
  <c r="E85" i="1" l="1"/>
  <c r="F85" i="1" s="1"/>
  <c r="H85" i="1"/>
  <c r="E86" i="1" l="1"/>
  <c r="F86" i="1" s="1"/>
  <c r="H86" i="1"/>
  <c r="E87" i="1" l="1"/>
  <c r="F87" i="1" s="1"/>
  <c r="H87" i="1"/>
  <c r="H88" i="1" l="1"/>
  <c r="E88" i="1"/>
  <c r="F88" i="1" s="1"/>
  <c r="E89" i="1" l="1"/>
  <c r="F89" i="1" s="1"/>
  <c r="H89" i="1"/>
  <c r="E90" i="1" l="1"/>
  <c r="F90" i="1" s="1"/>
  <c r="H90" i="1"/>
  <c r="E91" i="1" l="1"/>
  <c r="F91" i="1" s="1"/>
  <c r="H91" i="1"/>
  <c r="H92" i="1" l="1"/>
  <c r="E92" i="1"/>
  <c r="F92" i="1" s="1"/>
  <c r="E93" i="1" l="1"/>
  <c r="F93" i="1" s="1"/>
  <c r="H93" i="1"/>
  <c r="H94" i="1" l="1"/>
  <c r="E94" i="1"/>
  <c r="F94" i="1" s="1"/>
  <c r="E95" i="1" l="1"/>
  <c r="F95" i="1" s="1"/>
  <c r="H95" i="1"/>
  <c r="H96" i="1" l="1"/>
  <c r="E96" i="1"/>
  <c r="F96" i="1" s="1"/>
  <c r="E97" i="1" l="1"/>
  <c r="F97" i="1" s="1"/>
  <c r="H97" i="1"/>
  <c r="E98" i="1" l="1"/>
  <c r="F98" i="1" s="1"/>
  <c r="H98" i="1"/>
  <c r="E99" i="1" l="1"/>
  <c r="F99" i="1" s="1"/>
  <c r="H99" i="1"/>
  <c r="H100" i="1" l="1"/>
  <c r="E100" i="1"/>
  <c r="F100" i="1" s="1"/>
  <c r="E101" i="1" l="1"/>
  <c r="F101" i="1" s="1"/>
  <c r="H101" i="1"/>
  <c r="H102" i="1" l="1"/>
  <c r="E102" i="1"/>
  <c r="F102" i="1" s="1"/>
  <c r="E103" i="1" l="1"/>
  <c r="F103" i="1" s="1"/>
  <c r="H103" i="1"/>
  <c r="H104" i="1" l="1"/>
  <c r="E104" i="1"/>
  <c r="F104" i="1" s="1"/>
  <c r="E105" i="1" l="1"/>
  <c r="F105" i="1" s="1"/>
  <c r="H105" i="1"/>
  <c r="E106" i="1" l="1"/>
  <c r="F106" i="1" s="1"/>
  <c r="H106" i="1"/>
  <c r="E107" i="1" l="1"/>
  <c r="F107" i="1" s="1"/>
  <c r="H107" i="1"/>
  <c r="E108" i="1" l="1"/>
  <c r="F108" i="1" s="1"/>
  <c r="H108" i="1"/>
  <c r="E109" i="1" l="1"/>
  <c r="F109" i="1" s="1"/>
  <c r="H109" i="1"/>
  <c r="E110" i="1" l="1"/>
  <c r="F110" i="1" s="1"/>
  <c r="H110" i="1"/>
  <c r="E111" i="1" l="1"/>
  <c r="F111" i="1" s="1"/>
  <c r="H111" i="1"/>
  <c r="E112" i="1" l="1"/>
  <c r="F112" i="1" s="1"/>
  <c r="H112" i="1"/>
  <c r="E113" i="1" l="1"/>
  <c r="F113" i="1" s="1"/>
  <c r="H113" i="1"/>
  <c r="E114" i="1" l="1"/>
  <c r="F114" i="1" s="1"/>
  <c r="H114" i="1"/>
  <c r="E115" i="1" l="1"/>
  <c r="F115" i="1" s="1"/>
  <c r="H115" i="1"/>
  <c r="H116" i="1" l="1"/>
  <c r="E116" i="1"/>
  <c r="F116" i="1" s="1"/>
  <c r="E117" i="1" l="1"/>
  <c r="F117" i="1" s="1"/>
  <c r="H117" i="1"/>
  <c r="H118" i="1" l="1"/>
  <c r="E118" i="1"/>
  <c r="F118" i="1" s="1"/>
  <c r="E119" i="1" l="1"/>
  <c r="F119" i="1" s="1"/>
  <c r="H119" i="1"/>
  <c r="H120" i="1" l="1"/>
  <c r="E120" i="1"/>
  <c r="F120" i="1" s="1"/>
  <c r="E121" i="1" l="1"/>
  <c r="F121" i="1" s="1"/>
  <c r="H121" i="1"/>
  <c r="H122" i="1" l="1"/>
  <c r="E122" i="1"/>
  <c r="F122" i="1" s="1"/>
  <c r="E123" i="1" l="1"/>
  <c r="F123" i="1" s="1"/>
  <c r="H123" i="1"/>
  <c r="H124" i="1" l="1"/>
  <c r="E124" i="1"/>
  <c r="F124" i="1" s="1"/>
  <c r="E125" i="1" l="1"/>
  <c r="F125" i="1" s="1"/>
  <c r="H125" i="1"/>
  <c r="H126" i="1" l="1"/>
  <c r="E126" i="1"/>
  <c r="F126" i="1" s="1"/>
  <c r="E127" i="1" l="1"/>
  <c r="F127" i="1" s="1"/>
  <c r="H127" i="1"/>
  <c r="H128" i="1" l="1"/>
  <c r="E128" i="1"/>
  <c r="F128" i="1" s="1"/>
  <c r="E129" i="1" l="1"/>
  <c r="F129" i="1" s="1"/>
  <c r="H129" i="1"/>
  <c r="H130" i="1" l="1"/>
  <c r="E130" i="1"/>
  <c r="F130" i="1" s="1"/>
  <c r="E131" i="1" l="1"/>
  <c r="F131" i="1" s="1"/>
  <c r="H131" i="1"/>
  <c r="H132" i="1" l="1"/>
  <c r="E132" i="1"/>
  <c r="F132" i="1" s="1"/>
  <c r="E133" i="1" l="1"/>
  <c r="F133" i="1" s="1"/>
  <c r="H133" i="1"/>
  <c r="H134" i="1" l="1"/>
  <c r="E134" i="1"/>
  <c r="F134" i="1" s="1"/>
  <c r="E135" i="1" l="1"/>
  <c r="F135" i="1" s="1"/>
  <c r="H135" i="1"/>
  <c r="H136" i="1" l="1"/>
  <c r="E136" i="1"/>
  <c r="F136" i="1" s="1"/>
  <c r="E137" i="1" l="1"/>
  <c r="F137" i="1" s="1"/>
  <c r="H137" i="1"/>
  <c r="H138" i="1" l="1"/>
  <c r="E138" i="1"/>
  <c r="F138" i="1" s="1"/>
  <c r="E139" i="1" l="1"/>
  <c r="F139" i="1" s="1"/>
  <c r="H139" i="1"/>
  <c r="H140" i="1" l="1"/>
  <c r="E140" i="1"/>
  <c r="F140" i="1" s="1"/>
  <c r="E141" i="1" l="1"/>
  <c r="F141" i="1" s="1"/>
  <c r="H141" i="1"/>
  <c r="H142" i="1" l="1"/>
  <c r="E142" i="1"/>
  <c r="F142" i="1" s="1"/>
  <c r="H143" i="1" l="1"/>
  <c r="E143" i="1"/>
  <c r="F143" i="1" s="1"/>
  <c r="H144" i="1" l="1"/>
  <c r="E144" i="1"/>
  <c r="F144" i="1" s="1"/>
  <c r="H145" i="1" l="1"/>
  <c r="E145" i="1"/>
  <c r="F145" i="1" s="1"/>
  <c r="H146" i="1" l="1"/>
  <c r="E146" i="1"/>
  <c r="F146" i="1" s="1"/>
  <c r="E147" i="1" l="1"/>
  <c r="F147" i="1" s="1"/>
  <c r="H147" i="1"/>
  <c r="H148" i="1" l="1"/>
  <c r="E148" i="1"/>
  <c r="F148" i="1" s="1"/>
  <c r="H149" i="1" l="1"/>
  <c r="E149" i="1"/>
  <c r="F149" i="1" s="1"/>
  <c r="H150" i="1" l="1"/>
  <c r="E150" i="1"/>
  <c r="F150" i="1" s="1"/>
  <c r="E151" i="1" l="1"/>
  <c r="F151" i="1" s="1"/>
  <c r="H151" i="1"/>
  <c r="H152" i="1" l="1"/>
  <c r="E152" i="1"/>
  <c r="F152" i="1" s="1"/>
  <c r="H153" i="1" l="1"/>
  <c r="E153" i="1"/>
  <c r="F153" i="1" s="1"/>
  <c r="H154" i="1" l="1"/>
  <c r="E154" i="1"/>
  <c r="F154" i="1" s="1"/>
  <c r="H155" i="1" l="1"/>
  <c r="E155" i="1"/>
  <c r="F155" i="1" s="1"/>
  <c r="H156" i="1" l="1"/>
  <c r="E156" i="1"/>
  <c r="F156" i="1" s="1"/>
  <c r="E157" i="1" l="1"/>
  <c r="F157" i="1" s="1"/>
  <c r="H157" i="1"/>
  <c r="H158" i="1" l="1"/>
  <c r="E158" i="1"/>
  <c r="F158" i="1" s="1"/>
  <c r="H159" i="1" l="1"/>
  <c r="E159" i="1"/>
  <c r="F159" i="1" s="1"/>
  <c r="H160" i="1" l="1"/>
  <c r="E160" i="1"/>
  <c r="F160" i="1" s="1"/>
  <c r="H161" i="1" l="1"/>
  <c r="E161" i="1"/>
  <c r="F161" i="1" s="1"/>
  <c r="H162" i="1" l="1"/>
  <c r="E162" i="1"/>
  <c r="F162" i="1" s="1"/>
  <c r="E163" i="1" l="1"/>
  <c r="F163" i="1" s="1"/>
  <c r="H163" i="1"/>
  <c r="H164" i="1" l="1"/>
  <c r="E164" i="1"/>
  <c r="F164" i="1" s="1"/>
  <c r="E165" i="1" l="1"/>
  <c r="F165" i="1" s="1"/>
  <c r="H165" i="1"/>
  <c r="H166" i="1" l="1"/>
  <c r="E166" i="1"/>
  <c r="F166" i="1" s="1"/>
  <c r="E167" i="1" l="1"/>
  <c r="F167" i="1" s="1"/>
  <c r="H167" i="1"/>
  <c r="H168" i="1" l="1"/>
  <c r="E168" i="1"/>
  <c r="F168" i="1" s="1"/>
  <c r="E169" i="1" l="1"/>
  <c r="F169" i="1" s="1"/>
  <c r="H169" i="1"/>
  <c r="H170" i="1" l="1"/>
  <c r="E170" i="1"/>
  <c r="F170" i="1" s="1"/>
  <c r="E171" i="1" l="1"/>
  <c r="F171" i="1" s="1"/>
  <c r="H171" i="1"/>
  <c r="H172" i="1" l="1"/>
  <c r="E172" i="1"/>
  <c r="F172" i="1" s="1"/>
  <c r="E173" i="1" l="1"/>
  <c r="F173" i="1" s="1"/>
  <c r="H173" i="1"/>
  <c r="H174" i="1" l="1"/>
  <c r="E174" i="1"/>
  <c r="F174" i="1" s="1"/>
  <c r="E175" i="1" l="1"/>
  <c r="F175" i="1" s="1"/>
  <c r="H175" i="1"/>
  <c r="H176" i="1" l="1"/>
  <c r="E176" i="1"/>
  <c r="F176" i="1" s="1"/>
  <c r="E177" i="1" l="1"/>
  <c r="F177" i="1" s="1"/>
  <c r="H177" i="1"/>
  <c r="H178" i="1" l="1"/>
  <c r="E178" i="1"/>
  <c r="F178" i="1" s="1"/>
  <c r="E179" i="1" l="1"/>
  <c r="F179" i="1" s="1"/>
  <c r="H179" i="1"/>
  <c r="H180" i="1" l="1"/>
  <c r="E180" i="1"/>
  <c r="F180" i="1" s="1"/>
  <c r="E181" i="1" l="1"/>
  <c r="F181" i="1" s="1"/>
  <c r="H181" i="1"/>
  <c r="H182" i="1" l="1"/>
  <c r="E182" i="1"/>
  <c r="F182" i="1" s="1"/>
  <c r="E183" i="1" l="1"/>
  <c r="F183" i="1" s="1"/>
  <c r="H183" i="1"/>
  <c r="H184" i="1" l="1"/>
  <c r="E184" i="1"/>
  <c r="F184" i="1" s="1"/>
  <c r="E185" i="1" l="1"/>
  <c r="F185" i="1" s="1"/>
  <c r="H185" i="1"/>
  <c r="H186" i="1" l="1"/>
  <c r="E186" i="1"/>
  <c r="F186" i="1" s="1"/>
  <c r="E187" i="1" l="1"/>
  <c r="F187" i="1" s="1"/>
  <c r="H187" i="1"/>
  <c r="H188" i="1" l="1"/>
  <c r="E188" i="1"/>
  <c r="F188" i="1" s="1"/>
  <c r="E189" i="1" l="1"/>
  <c r="F189" i="1" s="1"/>
  <c r="H189" i="1"/>
  <c r="H190" i="1" l="1"/>
  <c r="E190" i="1"/>
  <c r="F190" i="1" s="1"/>
  <c r="E191" i="1" l="1"/>
  <c r="F191" i="1" s="1"/>
  <c r="H191" i="1"/>
  <c r="H192" i="1" l="1"/>
  <c r="E192" i="1"/>
  <c r="F192" i="1" s="1"/>
  <c r="E193" i="1" l="1"/>
  <c r="F193" i="1" s="1"/>
  <c r="H193" i="1"/>
  <c r="H194" i="1" l="1"/>
  <c r="E194" i="1"/>
  <c r="F194" i="1" s="1"/>
  <c r="H195" i="1" l="1"/>
  <c r="E195" i="1"/>
  <c r="F195" i="1" s="1"/>
  <c r="H196" i="1" l="1"/>
  <c r="E196" i="1"/>
  <c r="F196" i="1" s="1"/>
  <c r="H197" i="1" l="1"/>
  <c r="E197" i="1"/>
  <c r="F197" i="1" s="1"/>
  <c r="H198" i="1" l="1"/>
  <c r="E198" i="1"/>
  <c r="F198" i="1" s="1"/>
  <c r="H199" i="1" l="1"/>
  <c r="E199" i="1"/>
  <c r="F199" i="1" s="1"/>
  <c r="H200" i="1" l="1"/>
  <c r="E200" i="1"/>
  <c r="F200" i="1" s="1"/>
  <c r="H201" i="1" l="1"/>
  <c r="E201" i="1"/>
  <c r="F201" i="1" s="1"/>
  <c r="H202" i="1" l="1"/>
  <c r="E202" i="1"/>
  <c r="F202" i="1" s="1"/>
  <c r="H203" i="1" l="1"/>
  <c r="E203" i="1"/>
  <c r="F203" i="1" s="1"/>
  <c r="H204" i="1" l="1"/>
  <c r="E204" i="1"/>
  <c r="F204" i="1" s="1"/>
  <c r="H205" i="1" l="1"/>
  <c r="E205" i="1"/>
  <c r="F205" i="1" s="1"/>
  <c r="H206" i="1" l="1"/>
  <c r="E206" i="1"/>
  <c r="F206" i="1" s="1"/>
  <c r="H207" i="1" l="1"/>
  <c r="E207" i="1"/>
  <c r="F207" i="1" s="1"/>
  <c r="H208" i="1" l="1"/>
  <c r="E208" i="1"/>
  <c r="F208" i="1" s="1"/>
  <c r="H209" i="1" l="1"/>
  <c r="E209" i="1"/>
  <c r="F209" i="1" s="1"/>
  <c r="H210" i="1" l="1"/>
  <c r="E210" i="1"/>
  <c r="F210" i="1" s="1"/>
  <c r="H211" i="1" l="1"/>
  <c r="E211" i="1"/>
  <c r="F211" i="1" s="1"/>
  <c r="H212" i="1" l="1"/>
  <c r="E212" i="1"/>
  <c r="F212" i="1" s="1"/>
  <c r="H213" i="1" l="1"/>
  <c r="E213" i="1"/>
  <c r="F213" i="1" s="1"/>
  <c r="H214" i="1" l="1"/>
  <c r="E214" i="1"/>
  <c r="F214" i="1" s="1"/>
  <c r="H215" i="1" l="1"/>
  <c r="E215" i="1"/>
  <c r="F215" i="1" s="1"/>
  <c r="H216" i="1" l="1"/>
  <c r="E216" i="1"/>
  <c r="F216" i="1" s="1"/>
  <c r="H217" i="1" l="1"/>
  <c r="E217" i="1"/>
  <c r="F217" i="1" s="1"/>
  <c r="H218" i="1" l="1"/>
  <c r="E218" i="1"/>
  <c r="F218" i="1" s="1"/>
  <c r="H219" i="1" l="1"/>
  <c r="E219" i="1"/>
  <c r="F219" i="1" s="1"/>
  <c r="H220" i="1" l="1"/>
  <c r="E220" i="1"/>
  <c r="F220" i="1" s="1"/>
  <c r="E221" i="1" l="1"/>
  <c r="F221" i="1" s="1"/>
  <c r="H221" i="1"/>
  <c r="E222" i="1" l="1"/>
  <c r="F222" i="1" s="1"/>
  <c r="H222" i="1"/>
  <c r="E223" i="1" l="1"/>
  <c r="F223" i="1" s="1"/>
  <c r="H223" i="1"/>
  <c r="E224" i="1" l="1"/>
  <c r="F224" i="1" s="1"/>
  <c r="H224" i="1"/>
  <c r="E225" i="1" l="1"/>
  <c r="F225" i="1" s="1"/>
  <c r="H225" i="1"/>
  <c r="E226" i="1" l="1"/>
  <c r="F226" i="1" s="1"/>
  <c r="H226" i="1"/>
  <c r="E227" i="1" l="1"/>
  <c r="F227" i="1" s="1"/>
  <c r="H227" i="1"/>
  <c r="E228" i="1" l="1"/>
  <c r="F228" i="1" s="1"/>
  <c r="H228" i="1"/>
  <c r="E229" i="1" l="1"/>
  <c r="F229" i="1" s="1"/>
  <c r="H229" i="1"/>
  <c r="E230" i="1" l="1"/>
  <c r="F230" i="1" s="1"/>
  <c r="H230" i="1"/>
  <c r="E231" i="1" l="1"/>
  <c r="F231" i="1" s="1"/>
  <c r="H231" i="1"/>
  <c r="E232" i="1" l="1"/>
  <c r="F232" i="1" s="1"/>
  <c r="H232" i="1"/>
  <c r="E233" i="1" l="1"/>
  <c r="F233" i="1" s="1"/>
  <c r="H233" i="1"/>
  <c r="E234" i="1" l="1"/>
  <c r="F234" i="1" s="1"/>
  <c r="H234" i="1"/>
  <c r="E235" i="1" l="1"/>
  <c r="F235" i="1" s="1"/>
  <c r="H235" i="1"/>
  <c r="E236" i="1" l="1"/>
  <c r="F236" i="1" s="1"/>
  <c r="H236" i="1"/>
  <c r="E237" i="1" l="1"/>
  <c r="F237" i="1" s="1"/>
  <c r="H237" i="1"/>
  <c r="E238" i="1" l="1"/>
  <c r="F238" i="1" s="1"/>
  <c r="H238" i="1"/>
  <c r="E239" i="1" l="1"/>
  <c r="F239" i="1" s="1"/>
  <c r="H239" i="1"/>
  <c r="E240" i="1" l="1"/>
  <c r="F240" i="1" s="1"/>
  <c r="H240" i="1"/>
  <c r="E241" i="1" l="1"/>
  <c r="F241" i="1" s="1"/>
  <c r="H241" i="1"/>
  <c r="E242" i="1" l="1"/>
  <c r="F242" i="1" s="1"/>
  <c r="H242" i="1"/>
  <c r="E243" i="1" l="1"/>
  <c r="F243" i="1" s="1"/>
  <c r="H243" i="1"/>
  <c r="E244" i="1" l="1"/>
  <c r="F244" i="1" s="1"/>
  <c r="H244" i="1"/>
  <c r="E245" i="1" l="1"/>
  <c r="F245" i="1" s="1"/>
  <c r="H245" i="1"/>
  <c r="E246" i="1" l="1"/>
  <c r="F246" i="1" s="1"/>
  <c r="H246" i="1"/>
  <c r="E247" i="1" l="1"/>
  <c r="F247" i="1" s="1"/>
  <c r="H247" i="1"/>
  <c r="E248" i="1" l="1"/>
  <c r="F248" i="1" s="1"/>
  <c r="H248" i="1"/>
  <c r="E249" i="1" l="1"/>
  <c r="F249" i="1" s="1"/>
  <c r="H249" i="1"/>
  <c r="E250" i="1" l="1"/>
  <c r="F250" i="1" s="1"/>
  <c r="H250" i="1"/>
  <c r="E251" i="1" l="1"/>
  <c r="F251" i="1" s="1"/>
  <c r="H251" i="1"/>
  <c r="E252" i="1" l="1"/>
  <c r="F252" i="1" s="1"/>
  <c r="H252" i="1"/>
  <c r="E253" i="1" l="1"/>
  <c r="F253" i="1" s="1"/>
  <c r="H253" i="1"/>
  <c r="E254" i="1" l="1"/>
  <c r="F254" i="1" s="1"/>
  <c r="H254" i="1"/>
  <c r="E255" i="1" l="1"/>
  <c r="F255" i="1" s="1"/>
  <c r="H255" i="1"/>
  <c r="E256" i="1" l="1"/>
  <c r="F256" i="1" s="1"/>
  <c r="H256" i="1"/>
  <c r="E257" i="1" l="1"/>
  <c r="F257" i="1" s="1"/>
  <c r="H257" i="1"/>
  <c r="E258" i="1" l="1"/>
  <c r="F258" i="1" s="1"/>
  <c r="H258" i="1"/>
  <c r="E259" i="1" l="1"/>
  <c r="F259" i="1" s="1"/>
  <c r="H259" i="1"/>
  <c r="E260" i="1" l="1"/>
  <c r="F260" i="1" s="1"/>
  <c r="H260" i="1"/>
  <c r="E261" i="1" l="1"/>
  <c r="F261" i="1" s="1"/>
  <c r="H261" i="1"/>
  <c r="H262" i="1" l="1"/>
  <c r="E262" i="1"/>
  <c r="F262" i="1" s="1"/>
  <c r="E263" i="1" l="1"/>
  <c r="F263" i="1" s="1"/>
  <c r="H263" i="1"/>
  <c r="E264" i="1" l="1"/>
  <c r="F264" i="1" s="1"/>
  <c r="H264" i="1"/>
  <c r="E265" i="1" l="1"/>
  <c r="F265" i="1" s="1"/>
  <c r="H265" i="1"/>
  <c r="E266" i="1" l="1"/>
  <c r="F266" i="1" s="1"/>
  <c r="H266" i="1"/>
  <c r="E267" i="1" l="1"/>
  <c r="F267" i="1" s="1"/>
  <c r="H267" i="1"/>
  <c r="E268" i="1" l="1"/>
  <c r="F268" i="1" s="1"/>
  <c r="H268" i="1"/>
  <c r="E269" i="1" l="1"/>
  <c r="F269" i="1" s="1"/>
  <c r="H269" i="1"/>
  <c r="H270" i="1" l="1"/>
  <c r="E270" i="1"/>
  <c r="F270" i="1" s="1"/>
  <c r="E271" i="1" l="1"/>
  <c r="F271" i="1" s="1"/>
  <c r="H271" i="1"/>
  <c r="H272" i="1" l="1"/>
  <c r="E272" i="1"/>
  <c r="F272" i="1" s="1"/>
  <c r="E273" i="1" l="1"/>
  <c r="F273" i="1" s="1"/>
  <c r="H273" i="1"/>
  <c r="H274" i="1" l="1"/>
  <c r="E274" i="1"/>
  <c r="F274" i="1" s="1"/>
  <c r="E275" i="1" l="1"/>
  <c r="F275" i="1" s="1"/>
  <c r="H275" i="1"/>
  <c r="H276" i="1" l="1"/>
  <c r="E276" i="1"/>
  <c r="F276" i="1" s="1"/>
  <c r="E277" i="1" l="1"/>
  <c r="F277" i="1" s="1"/>
  <c r="H277" i="1"/>
  <c r="H278" i="1" l="1"/>
  <c r="E278" i="1"/>
  <c r="F278" i="1" s="1"/>
  <c r="E279" i="1" l="1"/>
  <c r="F279" i="1" s="1"/>
  <c r="H279" i="1"/>
  <c r="H280" i="1" l="1"/>
  <c r="E280" i="1"/>
  <c r="F280" i="1" s="1"/>
  <c r="E281" i="1" l="1"/>
  <c r="F281" i="1" s="1"/>
  <c r="H281" i="1"/>
  <c r="H282" i="1" l="1"/>
  <c r="E282" i="1"/>
  <c r="F282" i="1" s="1"/>
  <c r="E283" i="1" l="1"/>
  <c r="F283" i="1" s="1"/>
  <c r="H283" i="1"/>
  <c r="H284" i="1" l="1"/>
  <c r="E284" i="1"/>
  <c r="F284" i="1" s="1"/>
  <c r="E285" i="1" l="1"/>
  <c r="F285" i="1" s="1"/>
  <c r="H285" i="1"/>
  <c r="H286" i="1" l="1"/>
  <c r="E286" i="1"/>
  <c r="F286" i="1" s="1"/>
  <c r="E287" i="1" l="1"/>
  <c r="F287" i="1" s="1"/>
  <c r="H287" i="1"/>
  <c r="H288" i="1" l="1"/>
  <c r="E288" i="1"/>
  <c r="F288" i="1" s="1"/>
  <c r="E289" i="1" l="1"/>
  <c r="F289" i="1" s="1"/>
  <c r="H289" i="1"/>
  <c r="H290" i="1" l="1"/>
  <c r="E290" i="1"/>
  <c r="F290" i="1" s="1"/>
  <c r="E291" i="1" l="1"/>
  <c r="F291" i="1" s="1"/>
  <c r="H291" i="1"/>
  <c r="H292" i="1" l="1"/>
  <c r="E292" i="1"/>
  <c r="F292" i="1" s="1"/>
  <c r="E293" i="1" l="1"/>
  <c r="F293" i="1" s="1"/>
  <c r="H293" i="1"/>
  <c r="H294" i="1" l="1"/>
  <c r="E294" i="1"/>
  <c r="F294" i="1" s="1"/>
  <c r="E295" i="1" l="1"/>
  <c r="F295" i="1" s="1"/>
  <c r="H295" i="1"/>
  <c r="H296" i="1" l="1"/>
  <c r="E296" i="1"/>
  <c r="F296" i="1" s="1"/>
  <c r="H297" i="1" l="1"/>
  <c r="E297" i="1"/>
  <c r="F297" i="1" s="1"/>
  <c r="H298" i="1" l="1"/>
  <c r="E298" i="1"/>
  <c r="F298" i="1" s="1"/>
  <c r="H299" i="1" l="1"/>
  <c r="E299" i="1"/>
  <c r="F299" i="1" s="1"/>
  <c r="H300" i="1" l="1"/>
  <c r="E300" i="1"/>
  <c r="F300" i="1" s="1"/>
  <c r="H301" i="1" l="1"/>
  <c r="E301" i="1"/>
  <c r="F301" i="1" s="1"/>
  <c r="H302" i="1" l="1"/>
  <c r="E302" i="1"/>
  <c r="F302" i="1" s="1"/>
  <c r="H303" i="1" l="1"/>
  <c r="E303" i="1"/>
  <c r="F303" i="1" s="1"/>
  <c r="H304" i="1" l="1"/>
  <c r="E304" i="1"/>
  <c r="F304" i="1" s="1"/>
  <c r="H305" i="1" l="1"/>
  <c r="E305" i="1"/>
  <c r="F305" i="1" s="1"/>
  <c r="H306" i="1" l="1"/>
  <c r="E306" i="1"/>
  <c r="F306" i="1" s="1"/>
  <c r="H307" i="1" l="1"/>
  <c r="E307" i="1"/>
  <c r="F307" i="1" s="1"/>
  <c r="H308" i="1" l="1"/>
  <c r="E308" i="1"/>
  <c r="F308" i="1" s="1"/>
  <c r="H309" i="1" l="1"/>
  <c r="E309" i="1"/>
  <c r="F309" i="1" s="1"/>
  <c r="H310" i="1" l="1"/>
  <c r="E310" i="1"/>
  <c r="F310" i="1" s="1"/>
  <c r="H311" i="1" l="1"/>
  <c r="E311" i="1"/>
  <c r="F311" i="1" s="1"/>
  <c r="H312" i="1" l="1"/>
  <c r="E312" i="1"/>
  <c r="F312" i="1" s="1"/>
  <c r="H313" i="1" l="1"/>
  <c r="E313" i="1"/>
  <c r="F313" i="1" s="1"/>
  <c r="H314" i="1" l="1"/>
  <c r="E314" i="1"/>
  <c r="F314" i="1" s="1"/>
  <c r="H315" i="1" l="1"/>
  <c r="E315" i="1"/>
  <c r="F315" i="1" s="1"/>
  <c r="H316" i="1" l="1"/>
  <c r="E316" i="1"/>
  <c r="F316" i="1" s="1"/>
  <c r="H317" i="1" l="1"/>
  <c r="E317" i="1"/>
  <c r="F317" i="1" s="1"/>
  <c r="H318" i="1" l="1"/>
  <c r="E318" i="1"/>
  <c r="F318" i="1" s="1"/>
  <c r="H319" i="1" l="1"/>
  <c r="E319" i="1"/>
  <c r="F319" i="1" s="1"/>
  <c r="H320" i="1" l="1"/>
  <c r="E320" i="1"/>
  <c r="F320" i="1" s="1"/>
  <c r="H321" i="1" l="1"/>
  <c r="E321" i="1"/>
  <c r="F321" i="1" s="1"/>
  <c r="H322" i="1" l="1"/>
  <c r="E322" i="1"/>
  <c r="F322" i="1" s="1"/>
  <c r="H323" i="1" l="1"/>
  <c r="E323" i="1"/>
  <c r="F323" i="1" s="1"/>
  <c r="H324" i="1" l="1"/>
  <c r="E324" i="1"/>
  <c r="F324" i="1" s="1"/>
  <c r="H325" i="1" l="1"/>
  <c r="E325" i="1"/>
  <c r="F325" i="1" s="1"/>
  <c r="H326" i="1" l="1"/>
  <c r="E326" i="1"/>
  <c r="F326" i="1" s="1"/>
  <c r="H327" i="1" l="1"/>
  <c r="E327" i="1"/>
  <c r="F327" i="1" s="1"/>
  <c r="H328" i="1" l="1"/>
  <c r="E328" i="1"/>
  <c r="F328" i="1" s="1"/>
  <c r="H329" i="1" l="1"/>
  <c r="E329" i="1"/>
  <c r="F329" i="1" s="1"/>
  <c r="H330" i="1" l="1"/>
  <c r="E330" i="1"/>
  <c r="F330" i="1" s="1"/>
  <c r="H331" i="1" l="1"/>
  <c r="E331" i="1"/>
  <c r="F331" i="1" s="1"/>
  <c r="H332" i="1" l="1"/>
  <c r="E332" i="1"/>
  <c r="F332" i="1" s="1"/>
  <c r="H333" i="1" l="1"/>
  <c r="E333" i="1"/>
  <c r="F333" i="1" s="1"/>
  <c r="H334" i="1" l="1"/>
  <c r="E334" i="1"/>
  <c r="F334" i="1" s="1"/>
  <c r="H335" i="1" l="1"/>
  <c r="E335" i="1"/>
  <c r="F335" i="1" s="1"/>
  <c r="H336" i="1" l="1"/>
  <c r="E336" i="1"/>
  <c r="F336" i="1" s="1"/>
  <c r="H337" i="1" l="1"/>
  <c r="E337" i="1"/>
  <c r="F337" i="1" s="1"/>
  <c r="H338" i="1" l="1"/>
  <c r="E338" i="1"/>
  <c r="F338" i="1" s="1"/>
  <c r="H339" i="1" l="1"/>
  <c r="E339" i="1"/>
  <c r="F339" i="1" s="1"/>
  <c r="H340" i="1" l="1"/>
  <c r="E340" i="1"/>
  <c r="F340" i="1" s="1"/>
  <c r="H341" i="1" l="1"/>
  <c r="E341" i="1"/>
  <c r="F341" i="1" s="1"/>
  <c r="H342" i="1" l="1"/>
  <c r="E342" i="1"/>
  <c r="F342" i="1" s="1"/>
  <c r="H343" i="1" l="1"/>
  <c r="E343" i="1"/>
  <c r="F343" i="1" s="1"/>
  <c r="H344" i="1" l="1"/>
  <c r="E344" i="1"/>
  <c r="F344" i="1" s="1"/>
  <c r="H345" i="1" l="1"/>
  <c r="E345" i="1"/>
  <c r="F345" i="1" s="1"/>
  <c r="H346" i="1" l="1"/>
  <c r="E346" i="1"/>
  <c r="F346" i="1" s="1"/>
  <c r="H347" i="1" l="1"/>
  <c r="E347" i="1"/>
  <c r="F347" i="1" s="1"/>
  <c r="H348" i="1" l="1"/>
  <c r="E348" i="1"/>
  <c r="F348" i="1" s="1"/>
  <c r="H349" i="1" l="1"/>
  <c r="E349" i="1"/>
  <c r="F349" i="1" s="1"/>
  <c r="H350" i="1" l="1"/>
  <c r="E350" i="1"/>
  <c r="F350" i="1" s="1"/>
  <c r="H351" i="1" l="1"/>
  <c r="E351" i="1"/>
  <c r="F351" i="1" s="1"/>
  <c r="H352" i="1" l="1"/>
  <c r="E352" i="1"/>
  <c r="F352" i="1" s="1"/>
  <c r="H353" i="1" l="1"/>
  <c r="E353" i="1"/>
  <c r="F353" i="1" s="1"/>
  <c r="H354" i="1" l="1"/>
  <c r="E354" i="1"/>
  <c r="F354" i="1" s="1"/>
  <c r="H355" i="1" l="1"/>
  <c r="E355" i="1"/>
  <c r="F355" i="1" s="1"/>
  <c r="H356" i="1" l="1"/>
  <c r="E356" i="1"/>
  <c r="F356" i="1" s="1"/>
  <c r="H357" i="1" l="1"/>
  <c r="E357" i="1"/>
  <c r="F357" i="1" s="1"/>
  <c r="H358" i="1" l="1"/>
  <c r="E358" i="1"/>
  <c r="F358" i="1" s="1"/>
  <c r="H359" i="1" l="1"/>
  <c r="E359" i="1"/>
  <c r="F359" i="1" s="1"/>
  <c r="H360" i="1" l="1"/>
  <c r="E360" i="1"/>
  <c r="F360" i="1" s="1"/>
  <c r="H361" i="1" l="1"/>
  <c r="E361" i="1"/>
  <c r="F361" i="1" s="1"/>
  <c r="H362" i="1" l="1"/>
  <c r="E362" i="1"/>
  <c r="F362" i="1" s="1"/>
  <c r="H363" i="1" l="1"/>
  <c r="E363" i="1"/>
  <c r="F363" i="1" s="1"/>
  <c r="H364" i="1" l="1"/>
  <c r="E364" i="1"/>
  <c r="F364" i="1" s="1"/>
  <c r="H365" i="1" l="1"/>
  <c r="E365" i="1"/>
  <c r="F365" i="1" s="1"/>
  <c r="H366" i="1" l="1"/>
  <c r="E366" i="1"/>
  <c r="F366" i="1" s="1"/>
  <c r="H367" i="1" l="1"/>
  <c r="E367" i="1"/>
  <c r="F367" i="1" s="1"/>
  <c r="H368" i="1" l="1"/>
  <c r="E368" i="1"/>
  <c r="F368" i="1" s="1"/>
  <c r="H369" i="1" l="1"/>
  <c r="E369" i="1"/>
  <c r="F369" i="1" s="1"/>
  <c r="H370" i="1" l="1"/>
  <c r="E370" i="1"/>
  <c r="F370" i="1" s="1"/>
  <c r="H371" i="1" l="1"/>
  <c r="E371" i="1"/>
  <c r="F371" i="1" s="1"/>
  <c r="H372" i="1" l="1"/>
  <c r="E372" i="1"/>
  <c r="F372" i="1" s="1"/>
  <c r="H373" i="1" l="1"/>
  <c r="E373" i="1"/>
  <c r="F373" i="1" s="1"/>
  <c r="H374" i="1" l="1"/>
  <c r="E374" i="1"/>
  <c r="F374" i="1" s="1"/>
  <c r="H375" i="1" l="1"/>
  <c r="E375" i="1"/>
  <c r="F375" i="1" l="1"/>
  <c r="E376" i="1"/>
  <c r="F376" i="1" s="1"/>
</calcChain>
</file>

<file path=xl/sharedStrings.xml><?xml version="1.0" encoding="utf-8"?>
<sst xmlns="http://schemas.openxmlformats.org/spreadsheetml/2006/main" count="26" uniqueCount="16">
  <si>
    <t>대출액</t>
    <phoneticPr fontId="2" type="noConversion"/>
  </si>
  <si>
    <t>이율</t>
    <phoneticPr fontId="2" type="noConversion"/>
  </si>
  <si>
    <t>월이율</t>
    <phoneticPr fontId="2" type="noConversion"/>
  </si>
  <si>
    <t>월상환금</t>
    <phoneticPr fontId="2" type="noConversion"/>
  </si>
  <si>
    <t>기간(년)</t>
    <phoneticPr fontId="2" type="noConversion"/>
  </si>
  <si>
    <t>기간(월)</t>
    <phoneticPr fontId="2" type="noConversion"/>
  </si>
  <si>
    <t>대출납입일</t>
    <phoneticPr fontId="2" type="noConversion"/>
  </si>
  <si>
    <t>원금균등상환</t>
    <phoneticPr fontId="2" type="noConversion"/>
  </si>
  <si>
    <t>원리금균등상환</t>
    <phoneticPr fontId="2" type="noConversion"/>
  </si>
  <si>
    <t>만기일시상환</t>
    <phoneticPr fontId="2" type="noConversion"/>
  </si>
  <si>
    <t>회차</t>
    <phoneticPr fontId="2" type="noConversion"/>
  </si>
  <si>
    <t>납입원금</t>
    <phoneticPr fontId="2" type="noConversion"/>
  </si>
  <si>
    <t>이자</t>
    <phoneticPr fontId="2" type="noConversion"/>
  </si>
  <si>
    <t>납입원금누계</t>
    <phoneticPr fontId="2" type="noConversion"/>
  </si>
  <si>
    <t>잔금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</si>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</sst>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"/>
    <numFmt numFmtId="177" formatCode="#,##0_);[Red]\(#,##0\)"/>
    <numFmt numFmtId="178" formatCode="_-[$₩-412]* #,##0_-;\-[$₩-412]* #,##0_-;_-[$₩-412]* &quot;-&quot;??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5" tint="-0.249977111117893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6"/>
      <color theme="1" tint="4.9989318521683403E-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3" fillId="0" borderId="0" xfId="0" applyNumberFormat="1" applyFont="1">
      <alignment vertical="center"/>
    </xf>
    <xf numFmtId="42" fontId="0" fillId="0" borderId="0" xfId="2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178" fontId="0" fillId="3" borderId="1" xfId="0" applyNumberFormat="1" applyFill="1" applyBorder="1">
      <alignment vertical="center"/>
    </xf>
    <xf numFmtId="0" fontId="4" fillId="0" borderId="0" xfId="0" applyFont="1">
      <alignment vertical="center"/>
    </xf>
    <xf numFmtId="178" fontId="4" fillId="0" borderId="1" xfId="0" applyNumberFormat="1" applyFont="1" applyBorder="1">
      <alignment vertical="center"/>
    </xf>
    <xf numFmtId="178" fontId="4" fillId="3" borderId="1" xfId="0" applyNumberFormat="1" applyFont="1" applyFill="1" applyBorder="1">
      <alignment vertical="center"/>
    </xf>
    <xf numFmtId="42" fontId="0" fillId="0" borderId="0" xfId="2" applyFont="1" applyBorder="1" applyAlignment="1">
      <alignment horizontal="center" vertical="center"/>
    </xf>
    <xf numFmtId="42" fontId="0" fillId="0" borderId="0" xfId="2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4" borderId="1" xfId="1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3"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원금균등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대출금리계산기!$D$14:$D$15</c:f>
              <c:strCache>
                <c:ptCount val="2"/>
                <c:pt idx="0">
                  <c:v>납입원금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cat>
            <c:numRef>
              <c:f>대출금리계산기!$C$16:$C$375</c:f>
              <c:numCache>
                <c:formatCode>m/d/yyyy</c:formatCode>
                <c:ptCount val="360"/>
                <c:pt idx="0">
                  <c:v>45122</c:v>
                </c:pt>
                <c:pt idx="1">
                  <c:v>45153</c:v>
                </c:pt>
                <c:pt idx="2">
                  <c:v>45184</c:v>
                </c:pt>
                <c:pt idx="3">
                  <c:v>45214</c:v>
                </c:pt>
                <c:pt idx="4">
                  <c:v>45245</c:v>
                </c:pt>
                <c:pt idx="5">
                  <c:v>45275</c:v>
                </c:pt>
                <c:pt idx="6">
                  <c:v>45306</c:v>
                </c:pt>
                <c:pt idx="7">
                  <c:v>45337</c:v>
                </c:pt>
                <c:pt idx="8">
                  <c:v>45366</c:v>
                </c:pt>
                <c:pt idx="9">
                  <c:v>45397</c:v>
                </c:pt>
                <c:pt idx="10">
                  <c:v>45427</c:v>
                </c:pt>
                <c:pt idx="11">
                  <c:v>45458</c:v>
                </c:pt>
                <c:pt idx="12">
                  <c:v>45488</c:v>
                </c:pt>
                <c:pt idx="13">
                  <c:v>45519</c:v>
                </c:pt>
                <c:pt idx="14">
                  <c:v>45550</c:v>
                </c:pt>
                <c:pt idx="15">
                  <c:v>45580</c:v>
                </c:pt>
                <c:pt idx="16">
                  <c:v>45611</c:v>
                </c:pt>
                <c:pt idx="17">
                  <c:v>45641</c:v>
                </c:pt>
                <c:pt idx="18">
                  <c:v>45672</c:v>
                </c:pt>
                <c:pt idx="19">
                  <c:v>45703</c:v>
                </c:pt>
                <c:pt idx="20">
                  <c:v>45731</c:v>
                </c:pt>
                <c:pt idx="21">
                  <c:v>45762</c:v>
                </c:pt>
                <c:pt idx="22">
                  <c:v>45792</c:v>
                </c:pt>
                <c:pt idx="23">
                  <c:v>45823</c:v>
                </c:pt>
                <c:pt idx="24">
                  <c:v>45853</c:v>
                </c:pt>
                <c:pt idx="25">
                  <c:v>45884</c:v>
                </c:pt>
                <c:pt idx="26">
                  <c:v>45915</c:v>
                </c:pt>
                <c:pt idx="27">
                  <c:v>45945</c:v>
                </c:pt>
                <c:pt idx="28">
                  <c:v>45976</c:v>
                </c:pt>
                <c:pt idx="29">
                  <c:v>46006</c:v>
                </c:pt>
                <c:pt idx="30">
                  <c:v>46037</c:v>
                </c:pt>
                <c:pt idx="31">
                  <c:v>46068</c:v>
                </c:pt>
                <c:pt idx="32">
                  <c:v>46096</c:v>
                </c:pt>
                <c:pt idx="33">
                  <c:v>46127</c:v>
                </c:pt>
                <c:pt idx="34">
                  <c:v>46157</c:v>
                </c:pt>
                <c:pt idx="35">
                  <c:v>46188</c:v>
                </c:pt>
                <c:pt idx="36">
                  <c:v>46218</c:v>
                </c:pt>
                <c:pt idx="37">
                  <c:v>46249</c:v>
                </c:pt>
                <c:pt idx="38">
                  <c:v>46280</c:v>
                </c:pt>
                <c:pt idx="39">
                  <c:v>46310</c:v>
                </c:pt>
                <c:pt idx="40">
                  <c:v>46341</c:v>
                </c:pt>
                <c:pt idx="41">
                  <c:v>46371</c:v>
                </c:pt>
                <c:pt idx="42">
                  <c:v>46402</c:v>
                </c:pt>
                <c:pt idx="43">
                  <c:v>46433</c:v>
                </c:pt>
                <c:pt idx="44">
                  <c:v>46461</c:v>
                </c:pt>
                <c:pt idx="45">
                  <c:v>46492</c:v>
                </c:pt>
                <c:pt idx="46">
                  <c:v>46522</c:v>
                </c:pt>
                <c:pt idx="47">
                  <c:v>46553</c:v>
                </c:pt>
                <c:pt idx="48">
                  <c:v>46583</c:v>
                </c:pt>
                <c:pt idx="49">
                  <c:v>46614</c:v>
                </c:pt>
                <c:pt idx="50">
                  <c:v>46645</c:v>
                </c:pt>
                <c:pt idx="51">
                  <c:v>46675</c:v>
                </c:pt>
                <c:pt idx="52">
                  <c:v>46706</c:v>
                </c:pt>
                <c:pt idx="53">
                  <c:v>46736</c:v>
                </c:pt>
                <c:pt idx="54">
                  <c:v>46767</c:v>
                </c:pt>
                <c:pt idx="55">
                  <c:v>46798</c:v>
                </c:pt>
                <c:pt idx="56">
                  <c:v>46827</c:v>
                </c:pt>
                <c:pt idx="57">
                  <c:v>46858</c:v>
                </c:pt>
                <c:pt idx="58">
                  <c:v>46888</c:v>
                </c:pt>
                <c:pt idx="59">
                  <c:v>46919</c:v>
                </c:pt>
                <c:pt idx="60">
                  <c:v>46949</c:v>
                </c:pt>
                <c:pt idx="61">
                  <c:v>46980</c:v>
                </c:pt>
                <c:pt idx="62">
                  <c:v>47011</c:v>
                </c:pt>
                <c:pt idx="63">
                  <c:v>47041</c:v>
                </c:pt>
                <c:pt idx="64">
                  <c:v>47072</c:v>
                </c:pt>
                <c:pt idx="65">
                  <c:v>47102</c:v>
                </c:pt>
                <c:pt idx="66">
                  <c:v>47133</c:v>
                </c:pt>
                <c:pt idx="67">
                  <c:v>47164</c:v>
                </c:pt>
                <c:pt idx="68">
                  <c:v>47192</c:v>
                </c:pt>
                <c:pt idx="69">
                  <c:v>47223</c:v>
                </c:pt>
                <c:pt idx="70">
                  <c:v>47253</c:v>
                </c:pt>
                <c:pt idx="71">
                  <c:v>47284</c:v>
                </c:pt>
                <c:pt idx="72">
                  <c:v>47314</c:v>
                </c:pt>
                <c:pt idx="73">
                  <c:v>47345</c:v>
                </c:pt>
                <c:pt idx="74">
                  <c:v>47376</c:v>
                </c:pt>
                <c:pt idx="75">
                  <c:v>47406</c:v>
                </c:pt>
                <c:pt idx="76">
                  <c:v>47437</c:v>
                </c:pt>
                <c:pt idx="77">
                  <c:v>47467</c:v>
                </c:pt>
                <c:pt idx="78">
                  <c:v>47498</c:v>
                </c:pt>
                <c:pt idx="79">
                  <c:v>47529</c:v>
                </c:pt>
                <c:pt idx="80">
                  <c:v>47557</c:v>
                </c:pt>
                <c:pt idx="81">
                  <c:v>47588</c:v>
                </c:pt>
                <c:pt idx="82">
                  <c:v>47618</c:v>
                </c:pt>
                <c:pt idx="83">
                  <c:v>47649</c:v>
                </c:pt>
                <c:pt idx="84">
                  <c:v>47679</c:v>
                </c:pt>
                <c:pt idx="85">
                  <c:v>47710</c:v>
                </c:pt>
                <c:pt idx="86">
                  <c:v>47741</c:v>
                </c:pt>
                <c:pt idx="87">
                  <c:v>47771</c:v>
                </c:pt>
                <c:pt idx="88">
                  <c:v>47802</c:v>
                </c:pt>
                <c:pt idx="89">
                  <c:v>47832</c:v>
                </c:pt>
                <c:pt idx="90">
                  <c:v>47863</c:v>
                </c:pt>
                <c:pt idx="91">
                  <c:v>47894</c:v>
                </c:pt>
                <c:pt idx="92">
                  <c:v>47922</c:v>
                </c:pt>
                <c:pt idx="93">
                  <c:v>47953</c:v>
                </c:pt>
                <c:pt idx="94">
                  <c:v>47983</c:v>
                </c:pt>
                <c:pt idx="95">
                  <c:v>48014</c:v>
                </c:pt>
                <c:pt idx="96">
                  <c:v>48044</c:v>
                </c:pt>
                <c:pt idx="97">
                  <c:v>48075</c:v>
                </c:pt>
                <c:pt idx="98">
                  <c:v>48106</c:v>
                </c:pt>
                <c:pt idx="99">
                  <c:v>48136</c:v>
                </c:pt>
                <c:pt idx="100">
                  <c:v>48167</c:v>
                </c:pt>
                <c:pt idx="101">
                  <c:v>48197</c:v>
                </c:pt>
                <c:pt idx="102">
                  <c:v>48228</c:v>
                </c:pt>
                <c:pt idx="103">
                  <c:v>48259</c:v>
                </c:pt>
                <c:pt idx="104">
                  <c:v>48288</c:v>
                </c:pt>
                <c:pt idx="105">
                  <c:v>48319</c:v>
                </c:pt>
                <c:pt idx="106">
                  <c:v>48349</c:v>
                </c:pt>
                <c:pt idx="107">
                  <c:v>48380</c:v>
                </c:pt>
                <c:pt idx="108">
                  <c:v>48410</c:v>
                </c:pt>
                <c:pt idx="109">
                  <c:v>48441</c:v>
                </c:pt>
                <c:pt idx="110">
                  <c:v>48472</c:v>
                </c:pt>
                <c:pt idx="111">
                  <c:v>48502</c:v>
                </c:pt>
                <c:pt idx="112">
                  <c:v>48533</c:v>
                </c:pt>
                <c:pt idx="113">
                  <c:v>48563</c:v>
                </c:pt>
                <c:pt idx="114">
                  <c:v>48594</c:v>
                </c:pt>
                <c:pt idx="115">
                  <c:v>48625</c:v>
                </c:pt>
                <c:pt idx="116">
                  <c:v>48653</c:v>
                </c:pt>
                <c:pt idx="117">
                  <c:v>48684</c:v>
                </c:pt>
                <c:pt idx="118">
                  <c:v>48714</c:v>
                </c:pt>
                <c:pt idx="119">
                  <c:v>48745</c:v>
                </c:pt>
                <c:pt idx="120">
                  <c:v>48775</c:v>
                </c:pt>
                <c:pt idx="121">
                  <c:v>48806</c:v>
                </c:pt>
                <c:pt idx="122">
                  <c:v>48837</c:v>
                </c:pt>
                <c:pt idx="123">
                  <c:v>48867</c:v>
                </c:pt>
                <c:pt idx="124">
                  <c:v>48898</c:v>
                </c:pt>
                <c:pt idx="125">
                  <c:v>48928</c:v>
                </c:pt>
                <c:pt idx="126">
                  <c:v>48959</c:v>
                </c:pt>
                <c:pt idx="127">
                  <c:v>48990</c:v>
                </c:pt>
                <c:pt idx="128">
                  <c:v>49018</c:v>
                </c:pt>
                <c:pt idx="129">
                  <c:v>49049</c:v>
                </c:pt>
                <c:pt idx="130">
                  <c:v>49079</c:v>
                </c:pt>
                <c:pt idx="131">
                  <c:v>49110</c:v>
                </c:pt>
                <c:pt idx="132">
                  <c:v>49140</c:v>
                </c:pt>
                <c:pt idx="133">
                  <c:v>49171</c:v>
                </c:pt>
                <c:pt idx="134">
                  <c:v>49202</c:v>
                </c:pt>
                <c:pt idx="135">
                  <c:v>49232</c:v>
                </c:pt>
                <c:pt idx="136">
                  <c:v>49263</c:v>
                </c:pt>
                <c:pt idx="137">
                  <c:v>49293</c:v>
                </c:pt>
                <c:pt idx="138">
                  <c:v>49324</c:v>
                </c:pt>
                <c:pt idx="139">
                  <c:v>49355</c:v>
                </c:pt>
                <c:pt idx="140">
                  <c:v>49383</c:v>
                </c:pt>
                <c:pt idx="141">
                  <c:v>49414</c:v>
                </c:pt>
                <c:pt idx="142">
                  <c:v>49444</c:v>
                </c:pt>
                <c:pt idx="143">
                  <c:v>49475</c:v>
                </c:pt>
                <c:pt idx="144">
                  <c:v>49505</c:v>
                </c:pt>
                <c:pt idx="145">
                  <c:v>49536</c:v>
                </c:pt>
                <c:pt idx="146">
                  <c:v>49567</c:v>
                </c:pt>
                <c:pt idx="147">
                  <c:v>49597</c:v>
                </c:pt>
                <c:pt idx="148">
                  <c:v>49628</c:v>
                </c:pt>
                <c:pt idx="149">
                  <c:v>49658</c:v>
                </c:pt>
                <c:pt idx="150">
                  <c:v>49689</c:v>
                </c:pt>
                <c:pt idx="151">
                  <c:v>49720</c:v>
                </c:pt>
                <c:pt idx="152">
                  <c:v>49749</c:v>
                </c:pt>
                <c:pt idx="153">
                  <c:v>49780</c:v>
                </c:pt>
                <c:pt idx="154">
                  <c:v>49810</c:v>
                </c:pt>
                <c:pt idx="155">
                  <c:v>49841</c:v>
                </c:pt>
                <c:pt idx="156">
                  <c:v>49871</c:v>
                </c:pt>
                <c:pt idx="157">
                  <c:v>49902</c:v>
                </c:pt>
                <c:pt idx="158">
                  <c:v>49933</c:v>
                </c:pt>
                <c:pt idx="159">
                  <c:v>49963</c:v>
                </c:pt>
                <c:pt idx="160">
                  <c:v>49994</c:v>
                </c:pt>
                <c:pt idx="161">
                  <c:v>50024</c:v>
                </c:pt>
                <c:pt idx="162">
                  <c:v>50055</c:v>
                </c:pt>
                <c:pt idx="163">
                  <c:v>50086</c:v>
                </c:pt>
                <c:pt idx="164">
                  <c:v>50114</c:v>
                </c:pt>
                <c:pt idx="165">
                  <c:v>50145</c:v>
                </c:pt>
                <c:pt idx="166">
                  <c:v>50175</c:v>
                </c:pt>
                <c:pt idx="167">
                  <c:v>50206</c:v>
                </c:pt>
                <c:pt idx="168">
                  <c:v>50236</c:v>
                </c:pt>
                <c:pt idx="169">
                  <c:v>50267</c:v>
                </c:pt>
                <c:pt idx="170">
                  <c:v>50298</c:v>
                </c:pt>
                <c:pt idx="171">
                  <c:v>50328</c:v>
                </c:pt>
                <c:pt idx="172">
                  <c:v>50359</c:v>
                </c:pt>
                <c:pt idx="173">
                  <c:v>50389</c:v>
                </c:pt>
                <c:pt idx="174">
                  <c:v>50420</c:v>
                </c:pt>
                <c:pt idx="175">
                  <c:v>50451</c:v>
                </c:pt>
                <c:pt idx="176">
                  <c:v>50479</c:v>
                </c:pt>
                <c:pt idx="177">
                  <c:v>50510</c:v>
                </c:pt>
                <c:pt idx="178">
                  <c:v>50540</c:v>
                </c:pt>
                <c:pt idx="179">
                  <c:v>50571</c:v>
                </c:pt>
                <c:pt idx="180">
                  <c:v>50601</c:v>
                </c:pt>
                <c:pt idx="181">
                  <c:v>50632</c:v>
                </c:pt>
                <c:pt idx="182">
                  <c:v>50663</c:v>
                </c:pt>
                <c:pt idx="183">
                  <c:v>50693</c:v>
                </c:pt>
                <c:pt idx="184">
                  <c:v>50724</c:v>
                </c:pt>
                <c:pt idx="185">
                  <c:v>50754</c:v>
                </c:pt>
                <c:pt idx="186">
                  <c:v>50785</c:v>
                </c:pt>
                <c:pt idx="187">
                  <c:v>50816</c:v>
                </c:pt>
                <c:pt idx="188">
                  <c:v>50844</c:v>
                </c:pt>
                <c:pt idx="189">
                  <c:v>50875</c:v>
                </c:pt>
                <c:pt idx="190">
                  <c:v>50905</c:v>
                </c:pt>
                <c:pt idx="191">
                  <c:v>50936</c:v>
                </c:pt>
                <c:pt idx="192">
                  <c:v>50966</c:v>
                </c:pt>
                <c:pt idx="193">
                  <c:v>50997</c:v>
                </c:pt>
                <c:pt idx="194">
                  <c:v>51028</c:v>
                </c:pt>
                <c:pt idx="195">
                  <c:v>51058</c:v>
                </c:pt>
                <c:pt idx="196">
                  <c:v>51089</c:v>
                </c:pt>
                <c:pt idx="197">
                  <c:v>51119</c:v>
                </c:pt>
                <c:pt idx="198">
                  <c:v>51150</c:v>
                </c:pt>
                <c:pt idx="199">
                  <c:v>51181</c:v>
                </c:pt>
                <c:pt idx="200">
                  <c:v>51210</c:v>
                </c:pt>
                <c:pt idx="201">
                  <c:v>51241</c:v>
                </c:pt>
                <c:pt idx="202">
                  <c:v>51271</c:v>
                </c:pt>
                <c:pt idx="203">
                  <c:v>51302</c:v>
                </c:pt>
                <c:pt idx="204">
                  <c:v>51332</c:v>
                </c:pt>
                <c:pt idx="205">
                  <c:v>51363</c:v>
                </c:pt>
                <c:pt idx="206">
                  <c:v>51394</c:v>
                </c:pt>
                <c:pt idx="207">
                  <c:v>51424</c:v>
                </c:pt>
                <c:pt idx="208">
                  <c:v>51455</c:v>
                </c:pt>
                <c:pt idx="209">
                  <c:v>51485</c:v>
                </c:pt>
                <c:pt idx="210">
                  <c:v>51516</c:v>
                </c:pt>
                <c:pt idx="211">
                  <c:v>51547</c:v>
                </c:pt>
                <c:pt idx="212">
                  <c:v>51575</c:v>
                </c:pt>
                <c:pt idx="213">
                  <c:v>51606</c:v>
                </c:pt>
                <c:pt idx="214">
                  <c:v>51636</c:v>
                </c:pt>
                <c:pt idx="215">
                  <c:v>51667</c:v>
                </c:pt>
                <c:pt idx="216">
                  <c:v>51697</c:v>
                </c:pt>
                <c:pt idx="217">
                  <c:v>51728</c:v>
                </c:pt>
                <c:pt idx="218">
                  <c:v>51759</c:v>
                </c:pt>
                <c:pt idx="219">
                  <c:v>51789</c:v>
                </c:pt>
                <c:pt idx="220">
                  <c:v>51820</c:v>
                </c:pt>
                <c:pt idx="221">
                  <c:v>51850</c:v>
                </c:pt>
                <c:pt idx="222">
                  <c:v>51881</c:v>
                </c:pt>
                <c:pt idx="223">
                  <c:v>51912</c:v>
                </c:pt>
                <c:pt idx="224">
                  <c:v>51940</c:v>
                </c:pt>
                <c:pt idx="225">
                  <c:v>51971</c:v>
                </c:pt>
                <c:pt idx="226">
                  <c:v>52001</c:v>
                </c:pt>
                <c:pt idx="227">
                  <c:v>52032</c:v>
                </c:pt>
                <c:pt idx="228">
                  <c:v>52062</c:v>
                </c:pt>
                <c:pt idx="229">
                  <c:v>52093</c:v>
                </c:pt>
                <c:pt idx="230">
                  <c:v>52124</c:v>
                </c:pt>
                <c:pt idx="231">
                  <c:v>52154</c:v>
                </c:pt>
                <c:pt idx="232">
                  <c:v>52185</c:v>
                </c:pt>
                <c:pt idx="233">
                  <c:v>52215</c:v>
                </c:pt>
                <c:pt idx="234">
                  <c:v>52246</c:v>
                </c:pt>
                <c:pt idx="235">
                  <c:v>52277</c:v>
                </c:pt>
                <c:pt idx="236">
                  <c:v>52305</c:v>
                </c:pt>
                <c:pt idx="237">
                  <c:v>52336</c:v>
                </c:pt>
                <c:pt idx="238">
                  <c:v>52366</c:v>
                </c:pt>
                <c:pt idx="239">
                  <c:v>52397</c:v>
                </c:pt>
                <c:pt idx="240">
                  <c:v>52427</c:v>
                </c:pt>
                <c:pt idx="241">
                  <c:v>52458</c:v>
                </c:pt>
                <c:pt idx="242">
                  <c:v>52489</c:v>
                </c:pt>
                <c:pt idx="243">
                  <c:v>52519</c:v>
                </c:pt>
                <c:pt idx="244">
                  <c:v>52550</c:v>
                </c:pt>
                <c:pt idx="245">
                  <c:v>52580</c:v>
                </c:pt>
                <c:pt idx="246">
                  <c:v>52611</c:v>
                </c:pt>
                <c:pt idx="247">
                  <c:v>52642</c:v>
                </c:pt>
                <c:pt idx="248">
                  <c:v>52671</c:v>
                </c:pt>
                <c:pt idx="249">
                  <c:v>52702</c:v>
                </c:pt>
                <c:pt idx="250">
                  <c:v>52732</c:v>
                </c:pt>
                <c:pt idx="251">
                  <c:v>52763</c:v>
                </c:pt>
                <c:pt idx="252">
                  <c:v>52793</c:v>
                </c:pt>
                <c:pt idx="253">
                  <c:v>52824</c:v>
                </c:pt>
                <c:pt idx="254">
                  <c:v>52855</c:v>
                </c:pt>
                <c:pt idx="255">
                  <c:v>52885</c:v>
                </c:pt>
                <c:pt idx="256">
                  <c:v>52916</c:v>
                </c:pt>
                <c:pt idx="257">
                  <c:v>52946</c:v>
                </c:pt>
                <c:pt idx="258">
                  <c:v>52977</c:v>
                </c:pt>
                <c:pt idx="259">
                  <c:v>53008</c:v>
                </c:pt>
                <c:pt idx="260">
                  <c:v>53036</c:v>
                </c:pt>
                <c:pt idx="261">
                  <c:v>53067</c:v>
                </c:pt>
                <c:pt idx="262">
                  <c:v>53097</c:v>
                </c:pt>
                <c:pt idx="263">
                  <c:v>53128</c:v>
                </c:pt>
                <c:pt idx="264">
                  <c:v>53158</c:v>
                </c:pt>
                <c:pt idx="265">
                  <c:v>53189</c:v>
                </c:pt>
                <c:pt idx="266">
                  <c:v>53220</c:v>
                </c:pt>
                <c:pt idx="267">
                  <c:v>53250</c:v>
                </c:pt>
                <c:pt idx="268">
                  <c:v>53281</c:v>
                </c:pt>
                <c:pt idx="269">
                  <c:v>53311</c:v>
                </c:pt>
                <c:pt idx="270">
                  <c:v>53342</c:v>
                </c:pt>
                <c:pt idx="271">
                  <c:v>53373</c:v>
                </c:pt>
                <c:pt idx="272">
                  <c:v>53401</c:v>
                </c:pt>
                <c:pt idx="273">
                  <c:v>53432</c:v>
                </c:pt>
                <c:pt idx="274">
                  <c:v>53462</c:v>
                </c:pt>
                <c:pt idx="275">
                  <c:v>53493</c:v>
                </c:pt>
                <c:pt idx="276">
                  <c:v>53523</c:v>
                </c:pt>
                <c:pt idx="277">
                  <c:v>53554</c:v>
                </c:pt>
                <c:pt idx="278">
                  <c:v>53585</c:v>
                </c:pt>
                <c:pt idx="279">
                  <c:v>53615</c:v>
                </c:pt>
                <c:pt idx="280">
                  <c:v>53646</c:v>
                </c:pt>
                <c:pt idx="281">
                  <c:v>53676</c:v>
                </c:pt>
                <c:pt idx="282">
                  <c:v>53707</c:v>
                </c:pt>
                <c:pt idx="283">
                  <c:v>53738</c:v>
                </c:pt>
                <c:pt idx="284">
                  <c:v>53766</c:v>
                </c:pt>
                <c:pt idx="285">
                  <c:v>53797</c:v>
                </c:pt>
                <c:pt idx="286">
                  <c:v>53827</c:v>
                </c:pt>
                <c:pt idx="287">
                  <c:v>53858</c:v>
                </c:pt>
                <c:pt idx="288">
                  <c:v>53888</c:v>
                </c:pt>
                <c:pt idx="289">
                  <c:v>53919</c:v>
                </c:pt>
                <c:pt idx="290">
                  <c:v>53950</c:v>
                </c:pt>
                <c:pt idx="291">
                  <c:v>53980</c:v>
                </c:pt>
                <c:pt idx="292">
                  <c:v>54011</c:v>
                </c:pt>
                <c:pt idx="293">
                  <c:v>54041</c:v>
                </c:pt>
                <c:pt idx="294">
                  <c:v>54072</c:v>
                </c:pt>
                <c:pt idx="295">
                  <c:v>54103</c:v>
                </c:pt>
                <c:pt idx="296">
                  <c:v>54132</c:v>
                </c:pt>
                <c:pt idx="297">
                  <c:v>54163</c:v>
                </c:pt>
                <c:pt idx="298">
                  <c:v>54193</c:v>
                </c:pt>
                <c:pt idx="299">
                  <c:v>54224</c:v>
                </c:pt>
                <c:pt idx="300">
                  <c:v>54254</c:v>
                </c:pt>
                <c:pt idx="301">
                  <c:v>54285</c:v>
                </c:pt>
                <c:pt idx="302">
                  <c:v>54316</c:v>
                </c:pt>
                <c:pt idx="303">
                  <c:v>54346</c:v>
                </c:pt>
                <c:pt idx="304">
                  <c:v>54377</c:v>
                </c:pt>
                <c:pt idx="305">
                  <c:v>54407</c:v>
                </c:pt>
                <c:pt idx="306">
                  <c:v>54438</c:v>
                </c:pt>
                <c:pt idx="307">
                  <c:v>54469</c:v>
                </c:pt>
                <c:pt idx="308">
                  <c:v>54497</c:v>
                </c:pt>
                <c:pt idx="309">
                  <c:v>54528</c:v>
                </c:pt>
                <c:pt idx="310">
                  <c:v>54558</c:v>
                </c:pt>
                <c:pt idx="311">
                  <c:v>54589</c:v>
                </c:pt>
                <c:pt idx="312">
                  <c:v>54619</c:v>
                </c:pt>
                <c:pt idx="313">
                  <c:v>54650</c:v>
                </c:pt>
                <c:pt idx="314">
                  <c:v>54681</c:v>
                </c:pt>
                <c:pt idx="315">
                  <c:v>54711</c:v>
                </c:pt>
                <c:pt idx="316">
                  <c:v>54742</c:v>
                </c:pt>
                <c:pt idx="317">
                  <c:v>54772</c:v>
                </c:pt>
                <c:pt idx="318">
                  <c:v>54803</c:v>
                </c:pt>
                <c:pt idx="319">
                  <c:v>54834</c:v>
                </c:pt>
                <c:pt idx="320">
                  <c:v>54862</c:v>
                </c:pt>
                <c:pt idx="321">
                  <c:v>54893</c:v>
                </c:pt>
                <c:pt idx="322">
                  <c:v>54923</c:v>
                </c:pt>
                <c:pt idx="323">
                  <c:v>54954</c:v>
                </c:pt>
                <c:pt idx="324">
                  <c:v>54984</c:v>
                </c:pt>
                <c:pt idx="325">
                  <c:v>55015</c:v>
                </c:pt>
                <c:pt idx="326">
                  <c:v>55046</c:v>
                </c:pt>
                <c:pt idx="327">
                  <c:v>55076</c:v>
                </c:pt>
                <c:pt idx="328">
                  <c:v>55107</c:v>
                </c:pt>
                <c:pt idx="329">
                  <c:v>55137</c:v>
                </c:pt>
                <c:pt idx="330">
                  <c:v>55168</c:v>
                </c:pt>
                <c:pt idx="331">
                  <c:v>55199</c:v>
                </c:pt>
                <c:pt idx="332">
                  <c:v>55227</c:v>
                </c:pt>
                <c:pt idx="333">
                  <c:v>55258</c:v>
                </c:pt>
                <c:pt idx="334">
                  <c:v>55288</c:v>
                </c:pt>
                <c:pt idx="335">
                  <c:v>55319</c:v>
                </c:pt>
                <c:pt idx="336">
                  <c:v>55349</c:v>
                </c:pt>
                <c:pt idx="337">
                  <c:v>55380</c:v>
                </c:pt>
                <c:pt idx="338">
                  <c:v>55411</c:v>
                </c:pt>
                <c:pt idx="339">
                  <c:v>55441</c:v>
                </c:pt>
                <c:pt idx="340">
                  <c:v>55472</c:v>
                </c:pt>
                <c:pt idx="341">
                  <c:v>55502</c:v>
                </c:pt>
                <c:pt idx="342">
                  <c:v>55533</c:v>
                </c:pt>
                <c:pt idx="343">
                  <c:v>55564</c:v>
                </c:pt>
                <c:pt idx="344">
                  <c:v>55593</c:v>
                </c:pt>
                <c:pt idx="345">
                  <c:v>55624</c:v>
                </c:pt>
                <c:pt idx="346">
                  <c:v>55654</c:v>
                </c:pt>
                <c:pt idx="347">
                  <c:v>55685</c:v>
                </c:pt>
                <c:pt idx="348">
                  <c:v>55715</c:v>
                </c:pt>
                <c:pt idx="349">
                  <c:v>55746</c:v>
                </c:pt>
                <c:pt idx="350">
                  <c:v>55777</c:v>
                </c:pt>
                <c:pt idx="351">
                  <c:v>55807</c:v>
                </c:pt>
                <c:pt idx="352">
                  <c:v>55838</c:v>
                </c:pt>
                <c:pt idx="353">
                  <c:v>55868</c:v>
                </c:pt>
                <c:pt idx="354">
                  <c:v>55899</c:v>
                </c:pt>
                <c:pt idx="355">
                  <c:v>55930</c:v>
                </c:pt>
                <c:pt idx="356">
                  <c:v>55958</c:v>
                </c:pt>
                <c:pt idx="357">
                  <c:v>55989</c:v>
                </c:pt>
                <c:pt idx="358">
                  <c:v>56019</c:v>
                </c:pt>
                <c:pt idx="359">
                  <c:v>56050</c:v>
                </c:pt>
              </c:numCache>
            </c:numRef>
          </c:cat>
          <c:val>
            <c:numRef>
              <c:f>대출금리계산기!$D$16:$D$375</c:f>
              <c:numCache>
                <c:formatCode>_-[$₩-412]* #,##0_-;\-[$₩-412]* #,##0_-;_-[$₩-412]* "-"??_-;_-@_-</c:formatCode>
                <c:ptCount val="360"/>
                <c:pt idx="0">
                  <c:v>83333.333333333328</c:v>
                </c:pt>
                <c:pt idx="1">
                  <c:v>83333.333333333328</c:v>
                </c:pt>
                <c:pt idx="2">
                  <c:v>83333.333333333328</c:v>
                </c:pt>
                <c:pt idx="3">
                  <c:v>83333.333333333328</c:v>
                </c:pt>
                <c:pt idx="4">
                  <c:v>83333.333333333328</c:v>
                </c:pt>
                <c:pt idx="5">
                  <c:v>83333.333333333328</c:v>
                </c:pt>
                <c:pt idx="6">
                  <c:v>83333.333333333328</c:v>
                </c:pt>
                <c:pt idx="7">
                  <c:v>83333.333333333328</c:v>
                </c:pt>
                <c:pt idx="8">
                  <c:v>83333.333333333328</c:v>
                </c:pt>
                <c:pt idx="9">
                  <c:v>83333.333333333328</c:v>
                </c:pt>
                <c:pt idx="10">
                  <c:v>83333.333333333328</c:v>
                </c:pt>
                <c:pt idx="11">
                  <c:v>83333.333333333328</c:v>
                </c:pt>
                <c:pt idx="12">
                  <c:v>83333.333333333328</c:v>
                </c:pt>
                <c:pt idx="13">
                  <c:v>83333.333333333328</c:v>
                </c:pt>
                <c:pt idx="14">
                  <c:v>83333.333333333328</c:v>
                </c:pt>
                <c:pt idx="15">
                  <c:v>83333.333333333328</c:v>
                </c:pt>
                <c:pt idx="16">
                  <c:v>83333.333333333328</c:v>
                </c:pt>
                <c:pt idx="17">
                  <c:v>83333.333333333328</c:v>
                </c:pt>
                <c:pt idx="18">
                  <c:v>83333.333333333328</c:v>
                </c:pt>
                <c:pt idx="19">
                  <c:v>83333.333333333328</c:v>
                </c:pt>
                <c:pt idx="20">
                  <c:v>83333.333333333328</c:v>
                </c:pt>
                <c:pt idx="21">
                  <c:v>83333.333333333328</c:v>
                </c:pt>
                <c:pt idx="22">
                  <c:v>83333.333333333328</c:v>
                </c:pt>
                <c:pt idx="23">
                  <c:v>83333.333333333328</c:v>
                </c:pt>
                <c:pt idx="24">
                  <c:v>83333.333333333328</c:v>
                </c:pt>
                <c:pt idx="25">
                  <c:v>83333.333333333328</c:v>
                </c:pt>
                <c:pt idx="26">
                  <c:v>83333.333333333328</c:v>
                </c:pt>
                <c:pt idx="27">
                  <c:v>83333.333333333328</c:v>
                </c:pt>
                <c:pt idx="28">
                  <c:v>83333.333333333328</c:v>
                </c:pt>
                <c:pt idx="29">
                  <c:v>83333.333333333328</c:v>
                </c:pt>
                <c:pt idx="30">
                  <c:v>83333.333333333328</c:v>
                </c:pt>
                <c:pt idx="31">
                  <c:v>83333.333333333328</c:v>
                </c:pt>
                <c:pt idx="32">
                  <c:v>83333.333333333328</c:v>
                </c:pt>
                <c:pt idx="33">
                  <c:v>83333.333333333328</c:v>
                </c:pt>
                <c:pt idx="34">
                  <c:v>83333.333333333328</c:v>
                </c:pt>
                <c:pt idx="35">
                  <c:v>83333.333333333328</c:v>
                </c:pt>
                <c:pt idx="36">
                  <c:v>83333.333333333328</c:v>
                </c:pt>
                <c:pt idx="37">
                  <c:v>83333.333333333328</c:v>
                </c:pt>
                <c:pt idx="38">
                  <c:v>83333.333333333328</c:v>
                </c:pt>
                <c:pt idx="39">
                  <c:v>83333.333333333328</c:v>
                </c:pt>
                <c:pt idx="40">
                  <c:v>83333.333333333328</c:v>
                </c:pt>
                <c:pt idx="41">
                  <c:v>83333.333333333328</c:v>
                </c:pt>
                <c:pt idx="42">
                  <c:v>83333.333333333328</c:v>
                </c:pt>
                <c:pt idx="43">
                  <c:v>83333.333333333328</c:v>
                </c:pt>
                <c:pt idx="44">
                  <c:v>83333.333333333328</c:v>
                </c:pt>
                <c:pt idx="45">
                  <c:v>83333.333333333328</c:v>
                </c:pt>
                <c:pt idx="46">
                  <c:v>83333.333333333328</c:v>
                </c:pt>
                <c:pt idx="47">
                  <c:v>83333.333333333328</c:v>
                </c:pt>
                <c:pt idx="48">
                  <c:v>83333.333333333328</c:v>
                </c:pt>
                <c:pt idx="49">
                  <c:v>83333.333333333328</c:v>
                </c:pt>
                <c:pt idx="50">
                  <c:v>83333.333333333328</c:v>
                </c:pt>
                <c:pt idx="51">
                  <c:v>83333.333333333328</c:v>
                </c:pt>
                <c:pt idx="52">
                  <c:v>83333.333333333328</c:v>
                </c:pt>
                <c:pt idx="53">
                  <c:v>83333.333333333328</c:v>
                </c:pt>
                <c:pt idx="54">
                  <c:v>83333.333333333328</c:v>
                </c:pt>
                <c:pt idx="55">
                  <c:v>83333.333333333328</c:v>
                </c:pt>
                <c:pt idx="56">
                  <c:v>83333.333333333328</c:v>
                </c:pt>
                <c:pt idx="57">
                  <c:v>83333.333333333328</c:v>
                </c:pt>
                <c:pt idx="58">
                  <c:v>83333.333333333328</c:v>
                </c:pt>
                <c:pt idx="59">
                  <c:v>83333.333333333328</c:v>
                </c:pt>
                <c:pt idx="60">
                  <c:v>83333.333333333328</c:v>
                </c:pt>
                <c:pt idx="61">
                  <c:v>83333.333333333328</c:v>
                </c:pt>
                <c:pt idx="62">
                  <c:v>83333.333333333328</c:v>
                </c:pt>
                <c:pt idx="63">
                  <c:v>83333.333333333328</c:v>
                </c:pt>
                <c:pt idx="64">
                  <c:v>83333.333333333328</c:v>
                </c:pt>
                <c:pt idx="65">
                  <c:v>83333.333333333328</c:v>
                </c:pt>
                <c:pt idx="66">
                  <c:v>83333.333333333328</c:v>
                </c:pt>
                <c:pt idx="67">
                  <c:v>83333.333333333328</c:v>
                </c:pt>
                <c:pt idx="68">
                  <c:v>83333.333333333328</c:v>
                </c:pt>
                <c:pt idx="69">
                  <c:v>83333.333333333328</c:v>
                </c:pt>
                <c:pt idx="70">
                  <c:v>83333.333333333328</c:v>
                </c:pt>
                <c:pt idx="71">
                  <c:v>83333.333333333328</c:v>
                </c:pt>
                <c:pt idx="72">
                  <c:v>83333.333333333328</c:v>
                </c:pt>
                <c:pt idx="73">
                  <c:v>83333.333333333328</c:v>
                </c:pt>
                <c:pt idx="74">
                  <c:v>83333.333333333328</c:v>
                </c:pt>
                <c:pt idx="75">
                  <c:v>83333.333333333328</c:v>
                </c:pt>
                <c:pt idx="76">
                  <c:v>83333.333333333328</c:v>
                </c:pt>
                <c:pt idx="77">
                  <c:v>83333.333333333328</c:v>
                </c:pt>
                <c:pt idx="78">
                  <c:v>83333.333333333328</c:v>
                </c:pt>
                <c:pt idx="79">
                  <c:v>83333.333333333328</c:v>
                </c:pt>
                <c:pt idx="80">
                  <c:v>83333.333333333328</c:v>
                </c:pt>
                <c:pt idx="81">
                  <c:v>83333.333333333328</c:v>
                </c:pt>
                <c:pt idx="82">
                  <c:v>83333.333333333328</c:v>
                </c:pt>
                <c:pt idx="83">
                  <c:v>83333.333333333328</c:v>
                </c:pt>
                <c:pt idx="84">
                  <c:v>83333.333333333328</c:v>
                </c:pt>
                <c:pt idx="85">
                  <c:v>83333.333333333328</c:v>
                </c:pt>
                <c:pt idx="86">
                  <c:v>83333.333333333328</c:v>
                </c:pt>
                <c:pt idx="87">
                  <c:v>83333.333333333328</c:v>
                </c:pt>
                <c:pt idx="88">
                  <c:v>83333.333333333328</c:v>
                </c:pt>
                <c:pt idx="89">
                  <c:v>83333.333333333328</c:v>
                </c:pt>
                <c:pt idx="90">
                  <c:v>83333.333333333328</c:v>
                </c:pt>
                <c:pt idx="91">
                  <c:v>83333.333333333328</c:v>
                </c:pt>
                <c:pt idx="92">
                  <c:v>83333.333333333328</c:v>
                </c:pt>
                <c:pt idx="93">
                  <c:v>83333.333333333328</c:v>
                </c:pt>
                <c:pt idx="94">
                  <c:v>83333.333333333328</c:v>
                </c:pt>
                <c:pt idx="95">
                  <c:v>83333.333333333328</c:v>
                </c:pt>
                <c:pt idx="96">
                  <c:v>83333.333333333328</c:v>
                </c:pt>
                <c:pt idx="97">
                  <c:v>83333.333333333328</c:v>
                </c:pt>
                <c:pt idx="98">
                  <c:v>83333.333333333328</c:v>
                </c:pt>
                <c:pt idx="99">
                  <c:v>83333.333333333328</c:v>
                </c:pt>
                <c:pt idx="100">
                  <c:v>83333.333333333328</c:v>
                </c:pt>
                <c:pt idx="101">
                  <c:v>83333.333333333328</c:v>
                </c:pt>
                <c:pt idx="102">
                  <c:v>83333.333333333328</c:v>
                </c:pt>
                <c:pt idx="103">
                  <c:v>83333.333333333328</c:v>
                </c:pt>
                <c:pt idx="104">
                  <c:v>83333.333333333328</c:v>
                </c:pt>
                <c:pt idx="105">
                  <c:v>83333.333333333328</c:v>
                </c:pt>
                <c:pt idx="106">
                  <c:v>83333.333333333328</c:v>
                </c:pt>
                <c:pt idx="107">
                  <c:v>83333.333333333328</c:v>
                </c:pt>
                <c:pt idx="108">
                  <c:v>83333.333333333328</c:v>
                </c:pt>
                <c:pt idx="109">
                  <c:v>83333.333333333328</c:v>
                </c:pt>
                <c:pt idx="110">
                  <c:v>83333.333333333328</c:v>
                </c:pt>
                <c:pt idx="111">
                  <c:v>83333.333333333328</c:v>
                </c:pt>
                <c:pt idx="112">
                  <c:v>83333.333333333328</c:v>
                </c:pt>
                <c:pt idx="113">
                  <c:v>83333.333333333328</c:v>
                </c:pt>
                <c:pt idx="114">
                  <c:v>83333.333333333328</c:v>
                </c:pt>
                <c:pt idx="115">
                  <c:v>83333.333333333328</c:v>
                </c:pt>
                <c:pt idx="116">
                  <c:v>83333.333333333328</c:v>
                </c:pt>
                <c:pt idx="117">
                  <c:v>83333.333333333328</c:v>
                </c:pt>
                <c:pt idx="118">
                  <c:v>83333.333333333328</c:v>
                </c:pt>
                <c:pt idx="119">
                  <c:v>83333.333333333328</c:v>
                </c:pt>
                <c:pt idx="120">
                  <c:v>83333.333333333328</c:v>
                </c:pt>
                <c:pt idx="121">
                  <c:v>83333.333333333328</c:v>
                </c:pt>
                <c:pt idx="122">
                  <c:v>83333.333333333328</c:v>
                </c:pt>
                <c:pt idx="123">
                  <c:v>83333.333333333328</c:v>
                </c:pt>
                <c:pt idx="124">
                  <c:v>83333.333333333328</c:v>
                </c:pt>
                <c:pt idx="125">
                  <c:v>83333.333333333328</c:v>
                </c:pt>
                <c:pt idx="126">
                  <c:v>83333.333333333328</c:v>
                </c:pt>
                <c:pt idx="127">
                  <c:v>83333.333333333328</c:v>
                </c:pt>
                <c:pt idx="128">
                  <c:v>83333.333333333328</c:v>
                </c:pt>
                <c:pt idx="129">
                  <c:v>83333.333333333328</c:v>
                </c:pt>
                <c:pt idx="130">
                  <c:v>83333.333333333328</c:v>
                </c:pt>
                <c:pt idx="131">
                  <c:v>83333.333333333328</c:v>
                </c:pt>
                <c:pt idx="132">
                  <c:v>83333.333333333328</c:v>
                </c:pt>
                <c:pt idx="133">
                  <c:v>83333.333333333328</c:v>
                </c:pt>
                <c:pt idx="134">
                  <c:v>83333.333333333328</c:v>
                </c:pt>
                <c:pt idx="135">
                  <c:v>83333.333333333328</c:v>
                </c:pt>
                <c:pt idx="136">
                  <c:v>83333.333333333328</c:v>
                </c:pt>
                <c:pt idx="137">
                  <c:v>83333.333333333328</c:v>
                </c:pt>
                <c:pt idx="138">
                  <c:v>83333.333333333328</c:v>
                </c:pt>
                <c:pt idx="139">
                  <c:v>83333.333333333328</c:v>
                </c:pt>
                <c:pt idx="140">
                  <c:v>83333.333333333328</c:v>
                </c:pt>
                <c:pt idx="141">
                  <c:v>83333.333333333328</c:v>
                </c:pt>
                <c:pt idx="142">
                  <c:v>83333.333333333328</c:v>
                </c:pt>
                <c:pt idx="143">
                  <c:v>83333.333333333328</c:v>
                </c:pt>
                <c:pt idx="144">
                  <c:v>83333.333333333328</c:v>
                </c:pt>
                <c:pt idx="145">
                  <c:v>83333.333333333328</c:v>
                </c:pt>
                <c:pt idx="146">
                  <c:v>83333.333333333328</c:v>
                </c:pt>
                <c:pt idx="147">
                  <c:v>83333.333333333328</c:v>
                </c:pt>
                <c:pt idx="148">
                  <c:v>83333.333333333328</c:v>
                </c:pt>
                <c:pt idx="149">
                  <c:v>83333.333333333328</c:v>
                </c:pt>
                <c:pt idx="150">
                  <c:v>83333.333333333328</c:v>
                </c:pt>
                <c:pt idx="151">
                  <c:v>83333.333333333328</c:v>
                </c:pt>
                <c:pt idx="152">
                  <c:v>83333.333333333328</c:v>
                </c:pt>
                <c:pt idx="153">
                  <c:v>83333.333333333328</c:v>
                </c:pt>
                <c:pt idx="154">
                  <c:v>83333.333333333328</c:v>
                </c:pt>
                <c:pt idx="155">
                  <c:v>83333.333333333328</c:v>
                </c:pt>
                <c:pt idx="156">
                  <c:v>83333.333333333328</c:v>
                </c:pt>
                <c:pt idx="157">
                  <c:v>83333.333333333328</c:v>
                </c:pt>
                <c:pt idx="158">
                  <c:v>83333.333333333328</c:v>
                </c:pt>
                <c:pt idx="159">
                  <c:v>83333.333333333328</c:v>
                </c:pt>
                <c:pt idx="160">
                  <c:v>83333.333333333328</c:v>
                </c:pt>
                <c:pt idx="161">
                  <c:v>83333.333333333328</c:v>
                </c:pt>
                <c:pt idx="162">
                  <c:v>83333.333333333328</c:v>
                </c:pt>
                <c:pt idx="163">
                  <c:v>83333.333333333328</c:v>
                </c:pt>
                <c:pt idx="164">
                  <c:v>83333.333333333328</c:v>
                </c:pt>
                <c:pt idx="165">
                  <c:v>83333.333333333328</c:v>
                </c:pt>
                <c:pt idx="166">
                  <c:v>83333.333333333328</c:v>
                </c:pt>
                <c:pt idx="167">
                  <c:v>83333.333333333328</c:v>
                </c:pt>
                <c:pt idx="168">
                  <c:v>83333.333333333328</c:v>
                </c:pt>
                <c:pt idx="169">
                  <c:v>83333.333333333328</c:v>
                </c:pt>
                <c:pt idx="170">
                  <c:v>83333.333333333328</c:v>
                </c:pt>
                <c:pt idx="171">
                  <c:v>83333.333333333328</c:v>
                </c:pt>
                <c:pt idx="172">
                  <c:v>83333.333333333328</c:v>
                </c:pt>
                <c:pt idx="173">
                  <c:v>83333.333333333328</c:v>
                </c:pt>
                <c:pt idx="174">
                  <c:v>83333.333333333328</c:v>
                </c:pt>
                <c:pt idx="175">
                  <c:v>83333.333333333328</c:v>
                </c:pt>
                <c:pt idx="176">
                  <c:v>83333.333333333328</c:v>
                </c:pt>
                <c:pt idx="177">
                  <c:v>83333.333333333328</c:v>
                </c:pt>
                <c:pt idx="178">
                  <c:v>83333.333333333328</c:v>
                </c:pt>
                <c:pt idx="179">
                  <c:v>83333.333333333328</c:v>
                </c:pt>
                <c:pt idx="180">
                  <c:v>83333.333333333328</c:v>
                </c:pt>
                <c:pt idx="181">
                  <c:v>83333.333333333328</c:v>
                </c:pt>
                <c:pt idx="182">
                  <c:v>83333.333333333328</c:v>
                </c:pt>
                <c:pt idx="183">
                  <c:v>83333.333333333328</c:v>
                </c:pt>
                <c:pt idx="184">
                  <c:v>83333.333333333328</c:v>
                </c:pt>
                <c:pt idx="185">
                  <c:v>83333.333333333328</c:v>
                </c:pt>
                <c:pt idx="186">
                  <c:v>83333.333333333328</c:v>
                </c:pt>
                <c:pt idx="187">
                  <c:v>83333.333333333328</c:v>
                </c:pt>
                <c:pt idx="188">
                  <c:v>83333.333333333328</c:v>
                </c:pt>
                <c:pt idx="189">
                  <c:v>83333.333333333328</c:v>
                </c:pt>
                <c:pt idx="190">
                  <c:v>83333.333333333328</c:v>
                </c:pt>
                <c:pt idx="191">
                  <c:v>83333.333333333328</c:v>
                </c:pt>
                <c:pt idx="192">
                  <c:v>83333.333333333328</c:v>
                </c:pt>
                <c:pt idx="193">
                  <c:v>83333.333333333328</c:v>
                </c:pt>
                <c:pt idx="194">
                  <c:v>83333.333333333328</c:v>
                </c:pt>
                <c:pt idx="195">
                  <c:v>83333.333333333328</c:v>
                </c:pt>
                <c:pt idx="196">
                  <c:v>83333.333333333328</c:v>
                </c:pt>
                <c:pt idx="197">
                  <c:v>83333.333333333328</c:v>
                </c:pt>
                <c:pt idx="198">
                  <c:v>83333.333333333328</c:v>
                </c:pt>
                <c:pt idx="199">
                  <c:v>83333.333333333328</c:v>
                </c:pt>
                <c:pt idx="200">
                  <c:v>83333.333333333328</c:v>
                </c:pt>
                <c:pt idx="201">
                  <c:v>83333.333333333328</c:v>
                </c:pt>
                <c:pt idx="202">
                  <c:v>83333.333333333328</c:v>
                </c:pt>
                <c:pt idx="203">
                  <c:v>83333.333333333328</c:v>
                </c:pt>
                <c:pt idx="204">
                  <c:v>83333.333333333328</c:v>
                </c:pt>
                <c:pt idx="205">
                  <c:v>83333.333333333328</c:v>
                </c:pt>
                <c:pt idx="206">
                  <c:v>83333.333333333328</c:v>
                </c:pt>
                <c:pt idx="207">
                  <c:v>83333.333333333328</c:v>
                </c:pt>
                <c:pt idx="208">
                  <c:v>83333.333333333328</c:v>
                </c:pt>
                <c:pt idx="209">
                  <c:v>83333.333333333328</c:v>
                </c:pt>
                <c:pt idx="210">
                  <c:v>83333.333333333328</c:v>
                </c:pt>
                <c:pt idx="211">
                  <c:v>83333.333333333328</c:v>
                </c:pt>
                <c:pt idx="212">
                  <c:v>83333.333333333328</c:v>
                </c:pt>
                <c:pt idx="213">
                  <c:v>83333.333333333328</c:v>
                </c:pt>
                <c:pt idx="214">
                  <c:v>83333.333333333328</c:v>
                </c:pt>
                <c:pt idx="215">
                  <c:v>83333.333333333328</c:v>
                </c:pt>
                <c:pt idx="216">
                  <c:v>83333.333333333328</c:v>
                </c:pt>
                <c:pt idx="217">
                  <c:v>83333.333333333328</c:v>
                </c:pt>
                <c:pt idx="218">
                  <c:v>83333.333333333328</c:v>
                </c:pt>
                <c:pt idx="219">
                  <c:v>83333.333333333328</c:v>
                </c:pt>
                <c:pt idx="220">
                  <c:v>83333.333333333328</c:v>
                </c:pt>
                <c:pt idx="221">
                  <c:v>83333.333333333328</c:v>
                </c:pt>
                <c:pt idx="222">
                  <c:v>83333.333333333328</c:v>
                </c:pt>
                <c:pt idx="223">
                  <c:v>83333.333333333328</c:v>
                </c:pt>
                <c:pt idx="224">
                  <c:v>83333.333333333328</c:v>
                </c:pt>
                <c:pt idx="225">
                  <c:v>83333.333333333328</c:v>
                </c:pt>
                <c:pt idx="226">
                  <c:v>83333.333333333328</c:v>
                </c:pt>
                <c:pt idx="227">
                  <c:v>83333.333333333328</c:v>
                </c:pt>
                <c:pt idx="228">
                  <c:v>83333.333333333328</c:v>
                </c:pt>
                <c:pt idx="229">
                  <c:v>83333.333333333328</c:v>
                </c:pt>
                <c:pt idx="230">
                  <c:v>83333.333333333328</c:v>
                </c:pt>
                <c:pt idx="231">
                  <c:v>83333.333333333328</c:v>
                </c:pt>
                <c:pt idx="232">
                  <c:v>83333.333333333328</c:v>
                </c:pt>
                <c:pt idx="233">
                  <c:v>83333.333333333328</c:v>
                </c:pt>
                <c:pt idx="234">
                  <c:v>83333.333333333328</c:v>
                </c:pt>
                <c:pt idx="235">
                  <c:v>83333.333333333328</c:v>
                </c:pt>
                <c:pt idx="236">
                  <c:v>83333.333333333328</c:v>
                </c:pt>
                <c:pt idx="237">
                  <c:v>83333.333333333328</c:v>
                </c:pt>
                <c:pt idx="238">
                  <c:v>83333.333333333328</c:v>
                </c:pt>
                <c:pt idx="239">
                  <c:v>83333.333333333328</c:v>
                </c:pt>
                <c:pt idx="240">
                  <c:v>83333.333333333328</c:v>
                </c:pt>
                <c:pt idx="241">
                  <c:v>83333.333333333328</c:v>
                </c:pt>
                <c:pt idx="242">
                  <c:v>83333.333333333328</c:v>
                </c:pt>
                <c:pt idx="243">
                  <c:v>83333.333333333328</c:v>
                </c:pt>
                <c:pt idx="244">
                  <c:v>83333.333333333328</c:v>
                </c:pt>
                <c:pt idx="245">
                  <c:v>83333.333333333328</c:v>
                </c:pt>
                <c:pt idx="246">
                  <c:v>83333.333333333328</c:v>
                </c:pt>
                <c:pt idx="247">
                  <c:v>83333.333333333328</c:v>
                </c:pt>
                <c:pt idx="248">
                  <c:v>83333.333333333328</c:v>
                </c:pt>
                <c:pt idx="249">
                  <c:v>83333.333333333328</c:v>
                </c:pt>
                <c:pt idx="250">
                  <c:v>83333.333333333328</c:v>
                </c:pt>
                <c:pt idx="251">
                  <c:v>83333.333333333328</c:v>
                </c:pt>
                <c:pt idx="252">
                  <c:v>83333.333333333328</c:v>
                </c:pt>
                <c:pt idx="253">
                  <c:v>83333.333333333328</c:v>
                </c:pt>
                <c:pt idx="254">
                  <c:v>83333.333333333328</c:v>
                </c:pt>
                <c:pt idx="255">
                  <c:v>83333.333333333328</c:v>
                </c:pt>
                <c:pt idx="256">
                  <c:v>83333.333333333328</c:v>
                </c:pt>
                <c:pt idx="257">
                  <c:v>83333.333333333328</c:v>
                </c:pt>
                <c:pt idx="258">
                  <c:v>83333.333333333328</c:v>
                </c:pt>
                <c:pt idx="259">
                  <c:v>83333.333333333328</c:v>
                </c:pt>
                <c:pt idx="260">
                  <c:v>83333.333333333328</c:v>
                </c:pt>
                <c:pt idx="261">
                  <c:v>83333.333333333328</c:v>
                </c:pt>
                <c:pt idx="262">
                  <c:v>83333.333333333328</c:v>
                </c:pt>
                <c:pt idx="263">
                  <c:v>83333.333333333328</c:v>
                </c:pt>
                <c:pt idx="264">
                  <c:v>83333.333333333328</c:v>
                </c:pt>
                <c:pt idx="265">
                  <c:v>83333.333333333328</c:v>
                </c:pt>
                <c:pt idx="266">
                  <c:v>83333.333333333328</c:v>
                </c:pt>
                <c:pt idx="267">
                  <c:v>83333.333333333328</c:v>
                </c:pt>
                <c:pt idx="268">
                  <c:v>83333.333333333328</c:v>
                </c:pt>
                <c:pt idx="269">
                  <c:v>83333.333333333328</c:v>
                </c:pt>
                <c:pt idx="270">
                  <c:v>83333.333333333328</c:v>
                </c:pt>
                <c:pt idx="271">
                  <c:v>83333.333333333328</c:v>
                </c:pt>
                <c:pt idx="272">
                  <c:v>83333.333333333328</c:v>
                </c:pt>
                <c:pt idx="273">
                  <c:v>83333.333333333328</c:v>
                </c:pt>
                <c:pt idx="274">
                  <c:v>83333.333333333328</c:v>
                </c:pt>
                <c:pt idx="275">
                  <c:v>83333.333333333328</c:v>
                </c:pt>
                <c:pt idx="276">
                  <c:v>83333.333333333328</c:v>
                </c:pt>
                <c:pt idx="277">
                  <c:v>83333.333333333328</c:v>
                </c:pt>
                <c:pt idx="278">
                  <c:v>83333.333333333328</c:v>
                </c:pt>
                <c:pt idx="279">
                  <c:v>83333.333333333328</c:v>
                </c:pt>
                <c:pt idx="280">
                  <c:v>83333.333333333328</c:v>
                </c:pt>
                <c:pt idx="281">
                  <c:v>83333.333333333328</c:v>
                </c:pt>
                <c:pt idx="282">
                  <c:v>83333.333333333328</c:v>
                </c:pt>
                <c:pt idx="283">
                  <c:v>83333.333333333328</c:v>
                </c:pt>
                <c:pt idx="284">
                  <c:v>83333.333333333328</c:v>
                </c:pt>
                <c:pt idx="285">
                  <c:v>83333.333333333328</c:v>
                </c:pt>
                <c:pt idx="286">
                  <c:v>83333.333333333328</c:v>
                </c:pt>
                <c:pt idx="287">
                  <c:v>83333.333333333328</c:v>
                </c:pt>
                <c:pt idx="288">
                  <c:v>83333.333333333328</c:v>
                </c:pt>
                <c:pt idx="289">
                  <c:v>83333.333333333328</c:v>
                </c:pt>
                <c:pt idx="290">
                  <c:v>83333.333333333328</c:v>
                </c:pt>
                <c:pt idx="291">
                  <c:v>83333.333333333328</c:v>
                </c:pt>
                <c:pt idx="292">
                  <c:v>83333.333333333328</c:v>
                </c:pt>
                <c:pt idx="293">
                  <c:v>83333.333333333328</c:v>
                </c:pt>
                <c:pt idx="294">
                  <c:v>83333.333333333328</c:v>
                </c:pt>
                <c:pt idx="295">
                  <c:v>83333.333333333328</c:v>
                </c:pt>
                <c:pt idx="296">
                  <c:v>83333.333333333328</c:v>
                </c:pt>
                <c:pt idx="297">
                  <c:v>83333.333333333328</c:v>
                </c:pt>
                <c:pt idx="298">
                  <c:v>83333.333333333328</c:v>
                </c:pt>
                <c:pt idx="299">
                  <c:v>83333.333333333328</c:v>
                </c:pt>
                <c:pt idx="300">
                  <c:v>83333.333333333328</c:v>
                </c:pt>
                <c:pt idx="301">
                  <c:v>83333.333333333328</c:v>
                </c:pt>
                <c:pt idx="302">
                  <c:v>83333.333333333328</c:v>
                </c:pt>
                <c:pt idx="303">
                  <c:v>83333.333333333328</c:v>
                </c:pt>
                <c:pt idx="304">
                  <c:v>83333.333333333328</c:v>
                </c:pt>
                <c:pt idx="305">
                  <c:v>83333.333333333328</c:v>
                </c:pt>
                <c:pt idx="306">
                  <c:v>83333.333333333328</c:v>
                </c:pt>
                <c:pt idx="307">
                  <c:v>83333.333333333328</c:v>
                </c:pt>
                <c:pt idx="308">
                  <c:v>83333.333333333328</c:v>
                </c:pt>
                <c:pt idx="309">
                  <c:v>83333.333333333328</c:v>
                </c:pt>
                <c:pt idx="310">
                  <c:v>83333.333333333328</c:v>
                </c:pt>
                <c:pt idx="311">
                  <c:v>83333.333333333328</c:v>
                </c:pt>
                <c:pt idx="312">
                  <c:v>83333.333333333328</c:v>
                </c:pt>
                <c:pt idx="313">
                  <c:v>83333.333333333328</c:v>
                </c:pt>
                <c:pt idx="314">
                  <c:v>83333.333333333328</c:v>
                </c:pt>
                <c:pt idx="315">
                  <c:v>83333.333333333328</c:v>
                </c:pt>
                <c:pt idx="316">
                  <c:v>83333.333333333328</c:v>
                </c:pt>
                <c:pt idx="317">
                  <c:v>83333.333333333328</c:v>
                </c:pt>
                <c:pt idx="318">
                  <c:v>83333.333333333328</c:v>
                </c:pt>
                <c:pt idx="319">
                  <c:v>83333.333333333328</c:v>
                </c:pt>
                <c:pt idx="320">
                  <c:v>83333.333333333328</c:v>
                </c:pt>
                <c:pt idx="321">
                  <c:v>83333.333333333328</c:v>
                </c:pt>
                <c:pt idx="322">
                  <c:v>83333.333333333328</c:v>
                </c:pt>
                <c:pt idx="323">
                  <c:v>83333.333333333328</c:v>
                </c:pt>
                <c:pt idx="324">
                  <c:v>83333.333333333328</c:v>
                </c:pt>
                <c:pt idx="325">
                  <c:v>83333.333333333328</c:v>
                </c:pt>
                <c:pt idx="326">
                  <c:v>83333.333333333328</c:v>
                </c:pt>
                <c:pt idx="327">
                  <c:v>83333.333333333328</c:v>
                </c:pt>
                <c:pt idx="328">
                  <c:v>83333.333333333328</c:v>
                </c:pt>
                <c:pt idx="329">
                  <c:v>83333.333333333328</c:v>
                </c:pt>
                <c:pt idx="330">
                  <c:v>83333.333333333328</c:v>
                </c:pt>
                <c:pt idx="331">
                  <c:v>83333.333333333328</c:v>
                </c:pt>
                <c:pt idx="332">
                  <c:v>83333.333333333328</c:v>
                </c:pt>
                <c:pt idx="333">
                  <c:v>83333.333333333328</c:v>
                </c:pt>
                <c:pt idx="334">
                  <c:v>83333.333333333328</c:v>
                </c:pt>
                <c:pt idx="335">
                  <c:v>83333.333333333328</c:v>
                </c:pt>
                <c:pt idx="336">
                  <c:v>83333.333333333328</c:v>
                </c:pt>
                <c:pt idx="337">
                  <c:v>83333.333333333328</c:v>
                </c:pt>
                <c:pt idx="338">
                  <c:v>83333.333333333328</c:v>
                </c:pt>
                <c:pt idx="339">
                  <c:v>83333.333333333328</c:v>
                </c:pt>
                <c:pt idx="340">
                  <c:v>83333.333333333328</c:v>
                </c:pt>
                <c:pt idx="341">
                  <c:v>83333.333333333328</c:v>
                </c:pt>
                <c:pt idx="342">
                  <c:v>83333.333333333328</c:v>
                </c:pt>
                <c:pt idx="343">
                  <c:v>83333.333333333328</c:v>
                </c:pt>
                <c:pt idx="344">
                  <c:v>83333.333333333328</c:v>
                </c:pt>
                <c:pt idx="345">
                  <c:v>83333.333333333328</c:v>
                </c:pt>
                <c:pt idx="346">
                  <c:v>83333.333333333328</c:v>
                </c:pt>
                <c:pt idx="347">
                  <c:v>83333.333333333328</c:v>
                </c:pt>
                <c:pt idx="348">
                  <c:v>83333.333333333328</c:v>
                </c:pt>
                <c:pt idx="349">
                  <c:v>83333.333333333328</c:v>
                </c:pt>
                <c:pt idx="350">
                  <c:v>83333.333333333328</c:v>
                </c:pt>
                <c:pt idx="351">
                  <c:v>83333.333333333328</c:v>
                </c:pt>
                <c:pt idx="352">
                  <c:v>83333.333333333328</c:v>
                </c:pt>
                <c:pt idx="353">
                  <c:v>83333.333333333328</c:v>
                </c:pt>
                <c:pt idx="354">
                  <c:v>83333.333333333328</c:v>
                </c:pt>
                <c:pt idx="355">
                  <c:v>83333.333333333328</c:v>
                </c:pt>
                <c:pt idx="356">
                  <c:v>83333.333333333328</c:v>
                </c:pt>
                <c:pt idx="357">
                  <c:v>83333.333333333328</c:v>
                </c:pt>
                <c:pt idx="358">
                  <c:v>83333.333333333328</c:v>
                </c:pt>
                <c:pt idx="359">
                  <c:v>83333.333333333328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4-4F30-95B6-E0296E8AB12C}"/>
            </c:ext>
          </c:extLst>
        </c:ser>
        <c:ser>
          <c:idx val="1"/>
          <c:order val="1"/>
          <c:tx>
            <c:strRef>
              <c:f>대출금리계산기!$E$14:$E$15</c:f>
              <c:strCache>
                <c:ptCount val="2"/>
                <c:pt idx="0">
                  <c:v>이자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cat>
            <c:numRef>
              <c:f>대출금리계산기!$C$16:$C$375</c:f>
              <c:numCache>
                <c:formatCode>m/d/yyyy</c:formatCode>
                <c:ptCount val="360"/>
                <c:pt idx="0">
                  <c:v>45122</c:v>
                </c:pt>
                <c:pt idx="1">
                  <c:v>45153</c:v>
                </c:pt>
                <c:pt idx="2">
                  <c:v>45184</c:v>
                </c:pt>
                <c:pt idx="3">
                  <c:v>45214</c:v>
                </c:pt>
                <c:pt idx="4">
                  <c:v>45245</c:v>
                </c:pt>
                <c:pt idx="5">
                  <c:v>45275</c:v>
                </c:pt>
                <c:pt idx="6">
                  <c:v>45306</c:v>
                </c:pt>
                <c:pt idx="7">
                  <c:v>45337</c:v>
                </c:pt>
                <c:pt idx="8">
                  <c:v>45366</c:v>
                </c:pt>
                <c:pt idx="9">
                  <c:v>45397</c:v>
                </c:pt>
                <c:pt idx="10">
                  <c:v>45427</c:v>
                </c:pt>
                <c:pt idx="11">
                  <c:v>45458</c:v>
                </c:pt>
                <c:pt idx="12">
                  <c:v>45488</c:v>
                </c:pt>
                <c:pt idx="13">
                  <c:v>45519</c:v>
                </c:pt>
                <c:pt idx="14">
                  <c:v>45550</c:v>
                </c:pt>
                <c:pt idx="15">
                  <c:v>45580</c:v>
                </c:pt>
                <c:pt idx="16">
                  <c:v>45611</c:v>
                </c:pt>
                <c:pt idx="17">
                  <c:v>45641</c:v>
                </c:pt>
                <c:pt idx="18">
                  <c:v>45672</c:v>
                </c:pt>
                <c:pt idx="19">
                  <c:v>45703</c:v>
                </c:pt>
                <c:pt idx="20">
                  <c:v>45731</c:v>
                </c:pt>
                <c:pt idx="21">
                  <c:v>45762</c:v>
                </c:pt>
                <c:pt idx="22">
                  <c:v>45792</c:v>
                </c:pt>
                <c:pt idx="23">
                  <c:v>45823</c:v>
                </c:pt>
                <c:pt idx="24">
                  <c:v>45853</c:v>
                </c:pt>
                <c:pt idx="25">
                  <c:v>45884</c:v>
                </c:pt>
                <c:pt idx="26">
                  <c:v>45915</c:v>
                </c:pt>
                <c:pt idx="27">
                  <c:v>45945</c:v>
                </c:pt>
                <c:pt idx="28">
                  <c:v>45976</c:v>
                </c:pt>
                <c:pt idx="29">
                  <c:v>46006</c:v>
                </c:pt>
                <c:pt idx="30">
                  <c:v>46037</c:v>
                </c:pt>
                <c:pt idx="31">
                  <c:v>46068</c:v>
                </c:pt>
                <c:pt idx="32">
                  <c:v>46096</c:v>
                </c:pt>
                <c:pt idx="33">
                  <c:v>46127</c:v>
                </c:pt>
                <c:pt idx="34">
                  <c:v>46157</c:v>
                </c:pt>
                <c:pt idx="35">
                  <c:v>46188</c:v>
                </c:pt>
                <c:pt idx="36">
                  <c:v>46218</c:v>
                </c:pt>
                <c:pt idx="37">
                  <c:v>46249</c:v>
                </c:pt>
                <c:pt idx="38">
                  <c:v>46280</c:v>
                </c:pt>
                <c:pt idx="39">
                  <c:v>46310</c:v>
                </c:pt>
                <c:pt idx="40">
                  <c:v>46341</c:v>
                </c:pt>
                <c:pt idx="41">
                  <c:v>46371</c:v>
                </c:pt>
                <c:pt idx="42">
                  <c:v>46402</c:v>
                </c:pt>
                <c:pt idx="43">
                  <c:v>46433</c:v>
                </c:pt>
                <c:pt idx="44">
                  <c:v>46461</c:v>
                </c:pt>
                <c:pt idx="45">
                  <c:v>46492</c:v>
                </c:pt>
                <c:pt idx="46">
                  <c:v>46522</c:v>
                </c:pt>
                <c:pt idx="47">
                  <c:v>46553</c:v>
                </c:pt>
                <c:pt idx="48">
                  <c:v>46583</c:v>
                </c:pt>
                <c:pt idx="49">
                  <c:v>46614</c:v>
                </c:pt>
                <c:pt idx="50">
                  <c:v>46645</c:v>
                </c:pt>
                <c:pt idx="51">
                  <c:v>46675</c:v>
                </c:pt>
                <c:pt idx="52">
                  <c:v>46706</c:v>
                </c:pt>
                <c:pt idx="53">
                  <c:v>46736</c:v>
                </c:pt>
                <c:pt idx="54">
                  <c:v>46767</c:v>
                </c:pt>
                <c:pt idx="55">
                  <c:v>46798</c:v>
                </c:pt>
                <c:pt idx="56">
                  <c:v>46827</c:v>
                </c:pt>
                <c:pt idx="57">
                  <c:v>46858</c:v>
                </c:pt>
                <c:pt idx="58">
                  <c:v>46888</c:v>
                </c:pt>
                <c:pt idx="59">
                  <c:v>46919</c:v>
                </c:pt>
                <c:pt idx="60">
                  <c:v>46949</c:v>
                </c:pt>
                <c:pt idx="61">
                  <c:v>46980</c:v>
                </c:pt>
                <c:pt idx="62">
                  <c:v>47011</c:v>
                </c:pt>
                <c:pt idx="63">
                  <c:v>47041</c:v>
                </c:pt>
                <c:pt idx="64">
                  <c:v>47072</c:v>
                </c:pt>
                <c:pt idx="65">
                  <c:v>47102</c:v>
                </c:pt>
                <c:pt idx="66">
                  <c:v>47133</c:v>
                </c:pt>
                <c:pt idx="67">
                  <c:v>47164</c:v>
                </c:pt>
                <c:pt idx="68">
                  <c:v>47192</c:v>
                </c:pt>
                <c:pt idx="69">
                  <c:v>47223</c:v>
                </c:pt>
                <c:pt idx="70">
                  <c:v>47253</c:v>
                </c:pt>
                <c:pt idx="71">
                  <c:v>47284</c:v>
                </c:pt>
                <c:pt idx="72">
                  <c:v>47314</c:v>
                </c:pt>
                <c:pt idx="73">
                  <c:v>47345</c:v>
                </c:pt>
                <c:pt idx="74">
                  <c:v>47376</c:v>
                </c:pt>
                <c:pt idx="75">
                  <c:v>47406</c:v>
                </c:pt>
                <c:pt idx="76">
                  <c:v>47437</c:v>
                </c:pt>
                <c:pt idx="77">
                  <c:v>47467</c:v>
                </c:pt>
                <c:pt idx="78">
                  <c:v>47498</c:v>
                </c:pt>
                <c:pt idx="79">
                  <c:v>47529</c:v>
                </c:pt>
                <c:pt idx="80">
                  <c:v>47557</c:v>
                </c:pt>
                <c:pt idx="81">
                  <c:v>47588</c:v>
                </c:pt>
                <c:pt idx="82">
                  <c:v>47618</c:v>
                </c:pt>
                <c:pt idx="83">
                  <c:v>47649</c:v>
                </c:pt>
                <c:pt idx="84">
                  <c:v>47679</c:v>
                </c:pt>
                <c:pt idx="85">
                  <c:v>47710</c:v>
                </c:pt>
                <c:pt idx="86">
                  <c:v>47741</c:v>
                </c:pt>
                <c:pt idx="87">
                  <c:v>47771</c:v>
                </c:pt>
                <c:pt idx="88">
                  <c:v>47802</c:v>
                </c:pt>
                <c:pt idx="89">
                  <c:v>47832</c:v>
                </c:pt>
                <c:pt idx="90">
                  <c:v>47863</c:v>
                </c:pt>
                <c:pt idx="91">
                  <c:v>47894</c:v>
                </c:pt>
                <c:pt idx="92">
                  <c:v>47922</c:v>
                </c:pt>
                <c:pt idx="93">
                  <c:v>47953</c:v>
                </c:pt>
                <c:pt idx="94">
                  <c:v>47983</c:v>
                </c:pt>
                <c:pt idx="95">
                  <c:v>48014</c:v>
                </c:pt>
                <c:pt idx="96">
                  <c:v>48044</c:v>
                </c:pt>
                <c:pt idx="97">
                  <c:v>48075</c:v>
                </c:pt>
                <c:pt idx="98">
                  <c:v>48106</c:v>
                </c:pt>
                <c:pt idx="99">
                  <c:v>48136</c:v>
                </c:pt>
                <c:pt idx="100">
                  <c:v>48167</c:v>
                </c:pt>
                <c:pt idx="101">
                  <c:v>48197</c:v>
                </c:pt>
                <c:pt idx="102">
                  <c:v>48228</c:v>
                </c:pt>
                <c:pt idx="103">
                  <c:v>48259</c:v>
                </c:pt>
                <c:pt idx="104">
                  <c:v>48288</c:v>
                </c:pt>
                <c:pt idx="105">
                  <c:v>48319</c:v>
                </c:pt>
                <c:pt idx="106">
                  <c:v>48349</c:v>
                </c:pt>
                <c:pt idx="107">
                  <c:v>48380</c:v>
                </c:pt>
                <c:pt idx="108">
                  <c:v>48410</c:v>
                </c:pt>
                <c:pt idx="109">
                  <c:v>48441</c:v>
                </c:pt>
                <c:pt idx="110">
                  <c:v>48472</c:v>
                </c:pt>
                <c:pt idx="111">
                  <c:v>48502</c:v>
                </c:pt>
                <c:pt idx="112">
                  <c:v>48533</c:v>
                </c:pt>
                <c:pt idx="113">
                  <c:v>48563</c:v>
                </c:pt>
                <c:pt idx="114">
                  <c:v>48594</c:v>
                </c:pt>
                <c:pt idx="115">
                  <c:v>48625</c:v>
                </c:pt>
                <c:pt idx="116">
                  <c:v>48653</c:v>
                </c:pt>
                <c:pt idx="117">
                  <c:v>48684</c:v>
                </c:pt>
                <c:pt idx="118">
                  <c:v>48714</c:v>
                </c:pt>
                <c:pt idx="119">
                  <c:v>48745</c:v>
                </c:pt>
                <c:pt idx="120">
                  <c:v>48775</c:v>
                </c:pt>
                <c:pt idx="121">
                  <c:v>48806</c:v>
                </c:pt>
                <c:pt idx="122">
                  <c:v>48837</c:v>
                </c:pt>
                <c:pt idx="123">
                  <c:v>48867</c:v>
                </c:pt>
                <c:pt idx="124">
                  <c:v>48898</c:v>
                </c:pt>
                <c:pt idx="125">
                  <c:v>48928</c:v>
                </c:pt>
                <c:pt idx="126">
                  <c:v>48959</c:v>
                </c:pt>
                <c:pt idx="127">
                  <c:v>48990</c:v>
                </c:pt>
                <c:pt idx="128">
                  <c:v>49018</c:v>
                </c:pt>
                <c:pt idx="129">
                  <c:v>49049</c:v>
                </c:pt>
                <c:pt idx="130">
                  <c:v>49079</c:v>
                </c:pt>
                <c:pt idx="131">
                  <c:v>49110</c:v>
                </c:pt>
                <c:pt idx="132">
                  <c:v>49140</c:v>
                </c:pt>
                <c:pt idx="133">
                  <c:v>49171</c:v>
                </c:pt>
                <c:pt idx="134">
                  <c:v>49202</c:v>
                </c:pt>
                <c:pt idx="135">
                  <c:v>49232</c:v>
                </c:pt>
                <c:pt idx="136">
                  <c:v>49263</c:v>
                </c:pt>
                <c:pt idx="137">
                  <c:v>49293</c:v>
                </c:pt>
                <c:pt idx="138">
                  <c:v>49324</c:v>
                </c:pt>
                <c:pt idx="139">
                  <c:v>49355</c:v>
                </c:pt>
                <c:pt idx="140">
                  <c:v>49383</c:v>
                </c:pt>
                <c:pt idx="141">
                  <c:v>49414</c:v>
                </c:pt>
                <c:pt idx="142">
                  <c:v>49444</c:v>
                </c:pt>
                <c:pt idx="143">
                  <c:v>49475</c:v>
                </c:pt>
                <c:pt idx="144">
                  <c:v>49505</c:v>
                </c:pt>
                <c:pt idx="145">
                  <c:v>49536</c:v>
                </c:pt>
                <c:pt idx="146">
                  <c:v>49567</c:v>
                </c:pt>
                <c:pt idx="147">
                  <c:v>49597</c:v>
                </c:pt>
                <c:pt idx="148">
                  <c:v>49628</c:v>
                </c:pt>
                <c:pt idx="149">
                  <c:v>49658</c:v>
                </c:pt>
                <c:pt idx="150">
                  <c:v>49689</c:v>
                </c:pt>
                <c:pt idx="151">
                  <c:v>49720</c:v>
                </c:pt>
                <c:pt idx="152">
                  <c:v>49749</c:v>
                </c:pt>
                <c:pt idx="153">
                  <c:v>49780</c:v>
                </c:pt>
                <c:pt idx="154">
                  <c:v>49810</c:v>
                </c:pt>
                <c:pt idx="155">
                  <c:v>49841</c:v>
                </c:pt>
                <c:pt idx="156">
                  <c:v>49871</c:v>
                </c:pt>
                <c:pt idx="157">
                  <c:v>49902</c:v>
                </c:pt>
                <c:pt idx="158">
                  <c:v>49933</c:v>
                </c:pt>
                <c:pt idx="159">
                  <c:v>49963</c:v>
                </c:pt>
                <c:pt idx="160">
                  <c:v>49994</c:v>
                </c:pt>
                <c:pt idx="161">
                  <c:v>50024</c:v>
                </c:pt>
                <c:pt idx="162">
                  <c:v>50055</c:v>
                </c:pt>
                <c:pt idx="163">
                  <c:v>50086</c:v>
                </c:pt>
                <c:pt idx="164">
                  <c:v>50114</c:v>
                </c:pt>
                <c:pt idx="165">
                  <c:v>50145</c:v>
                </c:pt>
                <c:pt idx="166">
                  <c:v>50175</c:v>
                </c:pt>
                <c:pt idx="167">
                  <c:v>50206</c:v>
                </c:pt>
                <c:pt idx="168">
                  <c:v>50236</c:v>
                </c:pt>
                <c:pt idx="169">
                  <c:v>50267</c:v>
                </c:pt>
                <c:pt idx="170">
                  <c:v>50298</c:v>
                </c:pt>
                <c:pt idx="171">
                  <c:v>50328</c:v>
                </c:pt>
                <c:pt idx="172">
                  <c:v>50359</c:v>
                </c:pt>
                <c:pt idx="173">
                  <c:v>50389</c:v>
                </c:pt>
                <c:pt idx="174">
                  <c:v>50420</c:v>
                </c:pt>
                <c:pt idx="175">
                  <c:v>50451</c:v>
                </c:pt>
                <c:pt idx="176">
                  <c:v>50479</c:v>
                </c:pt>
                <c:pt idx="177">
                  <c:v>50510</c:v>
                </c:pt>
                <c:pt idx="178">
                  <c:v>50540</c:v>
                </c:pt>
                <c:pt idx="179">
                  <c:v>50571</c:v>
                </c:pt>
                <c:pt idx="180">
                  <c:v>50601</c:v>
                </c:pt>
                <c:pt idx="181">
                  <c:v>50632</c:v>
                </c:pt>
                <c:pt idx="182">
                  <c:v>50663</c:v>
                </c:pt>
                <c:pt idx="183">
                  <c:v>50693</c:v>
                </c:pt>
                <c:pt idx="184">
                  <c:v>50724</c:v>
                </c:pt>
                <c:pt idx="185">
                  <c:v>50754</c:v>
                </c:pt>
                <c:pt idx="186">
                  <c:v>50785</c:v>
                </c:pt>
                <c:pt idx="187">
                  <c:v>50816</c:v>
                </c:pt>
                <c:pt idx="188">
                  <c:v>50844</c:v>
                </c:pt>
                <c:pt idx="189">
                  <c:v>50875</c:v>
                </c:pt>
                <c:pt idx="190">
                  <c:v>50905</c:v>
                </c:pt>
                <c:pt idx="191">
                  <c:v>50936</c:v>
                </c:pt>
                <c:pt idx="192">
                  <c:v>50966</c:v>
                </c:pt>
                <c:pt idx="193">
                  <c:v>50997</c:v>
                </c:pt>
                <c:pt idx="194">
                  <c:v>51028</c:v>
                </c:pt>
                <c:pt idx="195">
                  <c:v>51058</c:v>
                </c:pt>
                <c:pt idx="196">
                  <c:v>51089</c:v>
                </c:pt>
                <c:pt idx="197">
                  <c:v>51119</c:v>
                </c:pt>
                <c:pt idx="198">
                  <c:v>51150</c:v>
                </c:pt>
                <c:pt idx="199">
                  <c:v>51181</c:v>
                </c:pt>
                <c:pt idx="200">
                  <c:v>51210</c:v>
                </c:pt>
                <c:pt idx="201">
                  <c:v>51241</c:v>
                </c:pt>
                <c:pt idx="202">
                  <c:v>51271</c:v>
                </c:pt>
                <c:pt idx="203">
                  <c:v>51302</c:v>
                </c:pt>
                <c:pt idx="204">
                  <c:v>51332</c:v>
                </c:pt>
                <c:pt idx="205">
                  <c:v>51363</c:v>
                </c:pt>
                <c:pt idx="206">
                  <c:v>51394</c:v>
                </c:pt>
                <c:pt idx="207">
                  <c:v>51424</c:v>
                </c:pt>
                <c:pt idx="208">
                  <c:v>51455</c:v>
                </c:pt>
                <c:pt idx="209">
                  <c:v>51485</c:v>
                </c:pt>
                <c:pt idx="210">
                  <c:v>51516</c:v>
                </c:pt>
                <c:pt idx="211">
                  <c:v>51547</c:v>
                </c:pt>
                <c:pt idx="212">
                  <c:v>51575</c:v>
                </c:pt>
                <c:pt idx="213">
                  <c:v>51606</c:v>
                </c:pt>
                <c:pt idx="214">
                  <c:v>51636</c:v>
                </c:pt>
                <c:pt idx="215">
                  <c:v>51667</c:v>
                </c:pt>
                <c:pt idx="216">
                  <c:v>51697</c:v>
                </c:pt>
                <c:pt idx="217">
                  <c:v>51728</c:v>
                </c:pt>
                <c:pt idx="218">
                  <c:v>51759</c:v>
                </c:pt>
                <c:pt idx="219">
                  <c:v>51789</c:v>
                </c:pt>
                <c:pt idx="220">
                  <c:v>51820</c:v>
                </c:pt>
                <c:pt idx="221">
                  <c:v>51850</c:v>
                </c:pt>
                <c:pt idx="222">
                  <c:v>51881</c:v>
                </c:pt>
                <c:pt idx="223">
                  <c:v>51912</c:v>
                </c:pt>
                <c:pt idx="224">
                  <c:v>51940</c:v>
                </c:pt>
                <c:pt idx="225">
                  <c:v>51971</c:v>
                </c:pt>
                <c:pt idx="226">
                  <c:v>52001</c:v>
                </c:pt>
                <c:pt idx="227">
                  <c:v>52032</c:v>
                </c:pt>
                <c:pt idx="228">
                  <c:v>52062</c:v>
                </c:pt>
                <c:pt idx="229">
                  <c:v>52093</c:v>
                </c:pt>
                <c:pt idx="230">
                  <c:v>52124</c:v>
                </c:pt>
                <c:pt idx="231">
                  <c:v>52154</c:v>
                </c:pt>
                <c:pt idx="232">
                  <c:v>52185</c:v>
                </c:pt>
                <c:pt idx="233">
                  <c:v>52215</c:v>
                </c:pt>
                <c:pt idx="234">
                  <c:v>52246</c:v>
                </c:pt>
                <c:pt idx="235">
                  <c:v>52277</c:v>
                </c:pt>
                <c:pt idx="236">
                  <c:v>52305</c:v>
                </c:pt>
                <c:pt idx="237">
                  <c:v>52336</c:v>
                </c:pt>
                <c:pt idx="238">
                  <c:v>52366</c:v>
                </c:pt>
                <c:pt idx="239">
                  <c:v>52397</c:v>
                </c:pt>
                <c:pt idx="240">
                  <c:v>52427</c:v>
                </c:pt>
                <c:pt idx="241">
                  <c:v>52458</c:v>
                </c:pt>
                <c:pt idx="242">
                  <c:v>52489</c:v>
                </c:pt>
                <c:pt idx="243">
                  <c:v>52519</c:v>
                </c:pt>
                <c:pt idx="244">
                  <c:v>52550</c:v>
                </c:pt>
                <c:pt idx="245">
                  <c:v>52580</c:v>
                </c:pt>
                <c:pt idx="246">
                  <c:v>52611</c:v>
                </c:pt>
                <c:pt idx="247">
                  <c:v>52642</c:v>
                </c:pt>
                <c:pt idx="248">
                  <c:v>52671</c:v>
                </c:pt>
                <c:pt idx="249">
                  <c:v>52702</c:v>
                </c:pt>
                <c:pt idx="250">
                  <c:v>52732</c:v>
                </c:pt>
                <c:pt idx="251">
                  <c:v>52763</c:v>
                </c:pt>
                <c:pt idx="252">
                  <c:v>52793</c:v>
                </c:pt>
                <c:pt idx="253">
                  <c:v>52824</c:v>
                </c:pt>
                <c:pt idx="254">
                  <c:v>52855</c:v>
                </c:pt>
                <c:pt idx="255">
                  <c:v>52885</c:v>
                </c:pt>
                <c:pt idx="256">
                  <c:v>52916</c:v>
                </c:pt>
                <c:pt idx="257">
                  <c:v>52946</c:v>
                </c:pt>
                <c:pt idx="258">
                  <c:v>52977</c:v>
                </c:pt>
                <c:pt idx="259">
                  <c:v>53008</c:v>
                </c:pt>
                <c:pt idx="260">
                  <c:v>53036</c:v>
                </c:pt>
                <c:pt idx="261">
                  <c:v>53067</c:v>
                </c:pt>
                <c:pt idx="262">
                  <c:v>53097</c:v>
                </c:pt>
                <c:pt idx="263">
                  <c:v>53128</c:v>
                </c:pt>
                <c:pt idx="264">
                  <c:v>53158</c:v>
                </c:pt>
                <c:pt idx="265">
                  <c:v>53189</c:v>
                </c:pt>
                <c:pt idx="266">
                  <c:v>53220</c:v>
                </c:pt>
                <c:pt idx="267">
                  <c:v>53250</c:v>
                </c:pt>
                <c:pt idx="268">
                  <c:v>53281</c:v>
                </c:pt>
                <c:pt idx="269">
                  <c:v>53311</c:v>
                </c:pt>
                <c:pt idx="270">
                  <c:v>53342</c:v>
                </c:pt>
                <c:pt idx="271">
                  <c:v>53373</c:v>
                </c:pt>
                <c:pt idx="272">
                  <c:v>53401</c:v>
                </c:pt>
                <c:pt idx="273">
                  <c:v>53432</c:v>
                </c:pt>
                <c:pt idx="274">
                  <c:v>53462</c:v>
                </c:pt>
                <c:pt idx="275">
                  <c:v>53493</c:v>
                </c:pt>
                <c:pt idx="276">
                  <c:v>53523</c:v>
                </c:pt>
                <c:pt idx="277">
                  <c:v>53554</c:v>
                </c:pt>
                <c:pt idx="278">
                  <c:v>53585</c:v>
                </c:pt>
                <c:pt idx="279">
                  <c:v>53615</c:v>
                </c:pt>
                <c:pt idx="280">
                  <c:v>53646</c:v>
                </c:pt>
                <c:pt idx="281">
                  <c:v>53676</c:v>
                </c:pt>
                <c:pt idx="282">
                  <c:v>53707</c:v>
                </c:pt>
                <c:pt idx="283">
                  <c:v>53738</c:v>
                </c:pt>
                <c:pt idx="284">
                  <c:v>53766</c:v>
                </c:pt>
                <c:pt idx="285">
                  <c:v>53797</c:v>
                </c:pt>
                <c:pt idx="286">
                  <c:v>53827</c:v>
                </c:pt>
                <c:pt idx="287">
                  <c:v>53858</c:v>
                </c:pt>
                <c:pt idx="288">
                  <c:v>53888</c:v>
                </c:pt>
                <c:pt idx="289">
                  <c:v>53919</c:v>
                </c:pt>
                <c:pt idx="290">
                  <c:v>53950</c:v>
                </c:pt>
                <c:pt idx="291">
                  <c:v>53980</c:v>
                </c:pt>
                <c:pt idx="292">
                  <c:v>54011</c:v>
                </c:pt>
                <c:pt idx="293">
                  <c:v>54041</c:v>
                </c:pt>
                <c:pt idx="294">
                  <c:v>54072</c:v>
                </c:pt>
                <c:pt idx="295">
                  <c:v>54103</c:v>
                </c:pt>
                <c:pt idx="296">
                  <c:v>54132</c:v>
                </c:pt>
                <c:pt idx="297">
                  <c:v>54163</c:v>
                </c:pt>
                <c:pt idx="298">
                  <c:v>54193</c:v>
                </c:pt>
                <c:pt idx="299">
                  <c:v>54224</c:v>
                </c:pt>
                <c:pt idx="300">
                  <c:v>54254</c:v>
                </c:pt>
                <c:pt idx="301">
                  <c:v>54285</c:v>
                </c:pt>
                <c:pt idx="302">
                  <c:v>54316</c:v>
                </c:pt>
                <c:pt idx="303">
                  <c:v>54346</c:v>
                </c:pt>
                <c:pt idx="304">
                  <c:v>54377</c:v>
                </c:pt>
                <c:pt idx="305">
                  <c:v>54407</c:v>
                </c:pt>
                <c:pt idx="306">
                  <c:v>54438</c:v>
                </c:pt>
                <c:pt idx="307">
                  <c:v>54469</c:v>
                </c:pt>
                <c:pt idx="308">
                  <c:v>54497</c:v>
                </c:pt>
                <c:pt idx="309">
                  <c:v>54528</c:v>
                </c:pt>
                <c:pt idx="310">
                  <c:v>54558</c:v>
                </c:pt>
                <c:pt idx="311">
                  <c:v>54589</c:v>
                </c:pt>
                <c:pt idx="312">
                  <c:v>54619</c:v>
                </c:pt>
                <c:pt idx="313">
                  <c:v>54650</c:v>
                </c:pt>
                <c:pt idx="314">
                  <c:v>54681</c:v>
                </c:pt>
                <c:pt idx="315">
                  <c:v>54711</c:v>
                </c:pt>
                <c:pt idx="316">
                  <c:v>54742</c:v>
                </c:pt>
                <c:pt idx="317">
                  <c:v>54772</c:v>
                </c:pt>
                <c:pt idx="318">
                  <c:v>54803</c:v>
                </c:pt>
                <c:pt idx="319">
                  <c:v>54834</c:v>
                </c:pt>
                <c:pt idx="320">
                  <c:v>54862</c:v>
                </c:pt>
                <c:pt idx="321">
                  <c:v>54893</c:v>
                </c:pt>
                <c:pt idx="322">
                  <c:v>54923</c:v>
                </c:pt>
                <c:pt idx="323">
                  <c:v>54954</c:v>
                </c:pt>
                <c:pt idx="324">
                  <c:v>54984</c:v>
                </c:pt>
                <c:pt idx="325">
                  <c:v>55015</c:v>
                </c:pt>
                <c:pt idx="326">
                  <c:v>55046</c:v>
                </c:pt>
                <c:pt idx="327">
                  <c:v>55076</c:v>
                </c:pt>
                <c:pt idx="328">
                  <c:v>55107</c:v>
                </c:pt>
                <c:pt idx="329">
                  <c:v>55137</c:v>
                </c:pt>
                <c:pt idx="330">
                  <c:v>55168</c:v>
                </c:pt>
                <c:pt idx="331">
                  <c:v>55199</c:v>
                </c:pt>
                <c:pt idx="332">
                  <c:v>55227</c:v>
                </c:pt>
                <c:pt idx="333">
                  <c:v>55258</c:v>
                </c:pt>
                <c:pt idx="334">
                  <c:v>55288</c:v>
                </c:pt>
                <c:pt idx="335">
                  <c:v>55319</c:v>
                </c:pt>
                <c:pt idx="336">
                  <c:v>55349</c:v>
                </c:pt>
                <c:pt idx="337">
                  <c:v>55380</c:v>
                </c:pt>
                <c:pt idx="338">
                  <c:v>55411</c:v>
                </c:pt>
                <c:pt idx="339">
                  <c:v>55441</c:v>
                </c:pt>
                <c:pt idx="340">
                  <c:v>55472</c:v>
                </c:pt>
                <c:pt idx="341">
                  <c:v>55502</c:v>
                </c:pt>
                <c:pt idx="342">
                  <c:v>55533</c:v>
                </c:pt>
                <c:pt idx="343">
                  <c:v>55564</c:v>
                </c:pt>
                <c:pt idx="344">
                  <c:v>55593</c:v>
                </c:pt>
                <c:pt idx="345">
                  <c:v>55624</c:v>
                </c:pt>
                <c:pt idx="346">
                  <c:v>55654</c:v>
                </c:pt>
                <c:pt idx="347">
                  <c:v>55685</c:v>
                </c:pt>
                <c:pt idx="348">
                  <c:v>55715</c:v>
                </c:pt>
                <c:pt idx="349">
                  <c:v>55746</c:v>
                </c:pt>
                <c:pt idx="350">
                  <c:v>55777</c:v>
                </c:pt>
                <c:pt idx="351">
                  <c:v>55807</c:v>
                </c:pt>
                <c:pt idx="352">
                  <c:v>55838</c:v>
                </c:pt>
                <c:pt idx="353">
                  <c:v>55868</c:v>
                </c:pt>
                <c:pt idx="354">
                  <c:v>55899</c:v>
                </c:pt>
                <c:pt idx="355">
                  <c:v>55930</c:v>
                </c:pt>
                <c:pt idx="356">
                  <c:v>55958</c:v>
                </c:pt>
                <c:pt idx="357">
                  <c:v>55989</c:v>
                </c:pt>
                <c:pt idx="358">
                  <c:v>56019</c:v>
                </c:pt>
                <c:pt idx="359">
                  <c:v>56050</c:v>
                </c:pt>
              </c:numCache>
            </c:numRef>
          </c:cat>
          <c:val>
            <c:numRef>
              <c:f>대출금리계산기!$E$16:$E$375</c:f>
              <c:numCache>
                <c:formatCode>_-[$₩-412]* #,##0_-;\-[$₩-412]* #,##0_-;_-[$₩-412]* "-"??_-;_-@_-</c:formatCode>
                <c:ptCount val="360"/>
                <c:pt idx="0">
                  <c:v>100000</c:v>
                </c:pt>
                <c:pt idx="1">
                  <c:v>99722.222222222234</c:v>
                </c:pt>
                <c:pt idx="2">
                  <c:v>99444.444444444453</c:v>
                </c:pt>
                <c:pt idx="3">
                  <c:v>99166.666666666686</c:v>
                </c:pt>
                <c:pt idx="4">
                  <c:v>98888.888888888905</c:v>
                </c:pt>
                <c:pt idx="5">
                  <c:v>98611.111111111139</c:v>
                </c:pt>
                <c:pt idx="6">
                  <c:v>98333.333333333358</c:v>
                </c:pt>
                <c:pt idx="7">
                  <c:v>98055.555555555591</c:v>
                </c:pt>
                <c:pt idx="8">
                  <c:v>97777.77777777781</c:v>
                </c:pt>
                <c:pt idx="9">
                  <c:v>97500.000000000044</c:v>
                </c:pt>
                <c:pt idx="10">
                  <c:v>97222.222222222263</c:v>
                </c:pt>
                <c:pt idx="11">
                  <c:v>96944.444444444496</c:v>
                </c:pt>
                <c:pt idx="12">
                  <c:v>96666.66666666673</c:v>
                </c:pt>
                <c:pt idx="13">
                  <c:v>96388.888888888949</c:v>
                </c:pt>
                <c:pt idx="14">
                  <c:v>96111.111111111182</c:v>
                </c:pt>
                <c:pt idx="15">
                  <c:v>95833.333333333401</c:v>
                </c:pt>
                <c:pt idx="16">
                  <c:v>95555.555555555635</c:v>
                </c:pt>
                <c:pt idx="17">
                  <c:v>95277.777777777854</c:v>
                </c:pt>
                <c:pt idx="18">
                  <c:v>95000.000000000087</c:v>
                </c:pt>
                <c:pt idx="19">
                  <c:v>94722.222222222306</c:v>
                </c:pt>
                <c:pt idx="20">
                  <c:v>94444.44444444454</c:v>
                </c:pt>
                <c:pt idx="21">
                  <c:v>94166.666666666759</c:v>
                </c:pt>
                <c:pt idx="22">
                  <c:v>93888.888888888992</c:v>
                </c:pt>
                <c:pt idx="23">
                  <c:v>93611.111111111211</c:v>
                </c:pt>
                <c:pt idx="24">
                  <c:v>93333.333333333445</c:v>
                </c:pt>
                <c:pt idx="25">
                  <c:v>93055.555555555664</c:v>
                </c:pt>
                <c:pt idx="26">
                  <c:v>92777.777777777897</c:v>
                </c:pt>
                <c:pt idx="27">
                  <c:v>92500.000000000116</c:v>
                </c:pt>
                <c:pt idx="28">
                  <c:v>92222.22222222235</c:v>
                </c:pt>
                <c:pt idx="29">
                  <c:v>91944.444444444569</c:v>
                </c:pt>
                <c:pt idx="30">
                  <c:v>91666.666666666802</c:v>
                </c:pt>
                <c:pt idx="31">
                  <c:v>91388.888888889021</c:v>
                </c:pt>
                <c:pt idx="32">
                  <c:v>91111.111111111255</c:v>
                </c:pt>
                <c:pt idx="33">
                  <c:v>90833.333333333474</c:v>
                </c:pt>
                <c:pt idx="34">
                  <c:v>90555.555555555708</c:v>
                </c:pt>
                <c:pt idx="35">
                  <c:v>90277.777777777927</c:v>
                </c:pt>
                <c:pt idx="36">
                  <c:v>90000.00000000016</c:v>
                </c:pt>
                <c:pt idx="37">
                  <c:v>89722.222222222379</c:v>
                </c:pt>
                <c:pt idx="38">
                  <c:v>89444.444444444613</c:v>
                </c:pt>
                <c:pt idx="39">
                  <c:v>89166.666666666832</c:v>
                </c:pt>
                <c:pt idx="40">
                  <c:v>88888.888888889065</c:v>
                </c:pt>
                <c:pt idx="41">
                  <c:v>88611.111111111284</c:v>
                </c:pt>
                <c:pt idx="42">
                  <c:v>88333.333333333518</c:v>
                </c:pt>
                <c:pt idx="43">
                  <c:v>88055.555555555737</c:v>
                </c:pt>
                <c:pt idx="44">
                  <c:v>87777.77777777797</c:v>
                </c:pt>
                <c:pt idx="45">
                  <c:v>87500.000000000189</c:v>
                </c:pt>
                <c:pt idx="46">
                  <c:v>87222.222222222423</c:v>
                </c:pt>
                <c:pt idx="47">
                  <c:v>86944.444444444642</c:v>
                </c:pt>
                <c:pt idx="48">
                  <c:v>86666.666666666875</c:v>
                </c:pt>
                <c:pt idx="49">
                  <c:v>86388.888888889094</c:v>
                </c:pt>
                <c:pt idx="50">
                  <c:v>86111.111111111328</c:v>
                </c:pt>
                <c:pt idx="51">
                  <c:v>85833.333333333547</c:v>
                </c:pt>
                <c:pt idx="52">
                  <c:v>85555.55555555578</c:v>
                </c:pt>
                <c:pt idx="53">
                  <c:v>85277.777777777999</c:v>
                </c:pt>
                <c:pt idx="54">
                  <c:v>85000.000000000233</c:v>
                </c:pt>
                <c:pt idx="55">
                  <c:v>84722.222222222452</c:v>
                </c:pt>
                <c:pt idx="56">
                  <c:v>84444.444444444685</c:v>
                </c:pt>
                <c:pt idx="57">
                  <c:v>84166.666666666904</c:v>
                </c:pt>
                <c:pt idx="58">
                  <c:v>83888.888888889138</c:v>
                </c:pt>
                <c:pt idx="59">
                  <c:v>83611.111111111357</c:v>
                </c:pt>
                <c:pt idx="60">
                  <c:v>83333.33333333359</c:v>
                </c:pt>
                <c:pt idx="61">
                  <c:v>83055.555555555809</c:v>
                </c:pt>
                <c:pt idx="62">
                  <c:v>82777.777777778043</c:v>
                </c:pt>
                <c:pt idx="63">
                  <c:v>82500.000000000262</c:v>
                </c:pt>
                <c:pt idx="64">
                  <c:v>82222.222222222495</c:v>
                </c:pt>
                <c:pt idx="65">
                  <c:v>81944.444444444714</c:v>
                </c:pt>
                <c:pt idx="66">
                  <c:v>81666.666666666948</c:v>
                </c:pt>
                <c:pt idx="67">
                  <c:v>81388.888888889167</c:v>
                </c:pt>
                <c:pt idx="68">
                  <c:v>81111.111111111401</c:v>
                </c:pt>
                <c:pt idx="69">
                  <c:v>80833.33333333362</c:v>
                </c:pt>
                <c:pt idx="70">
                  <c:v>80555.555555555853</c:v>
                </c:pt>
                <c:pt idx="71">
                  <c:v>80277.777777778072</c:v>
                </c:pt>
                <c:pt idx="72">
                  <c:v>80000.000000000306</c:v>
                </c:pt>
                <c:pt idx="73">
                  <c:v>79722.222222222525</c:v>
                </c:pt>
                <c:pt idx="74">
                  <c:v>79444.444444444758</c:v>
                </c:pt>
                <c:pt idx="75">
                  <c:v>79166.666666666977</c:v>
                </c:pt>
                <c:pt idx="76">
                  <c:v>78888.888888889211</c:v>
                </c:pt>
                <c:pt idx="77">
                  <c:v>78611.11111111143</c:v>
                </c:pt>
                <c:pt idx="78">
                  <c:v>78333.333333333663</c:v>
                </c:pt>
                <c:pt idx="79">
                  <c:v>78055.555555555882</c:v>
                </c:pt>
                <c:pt idx="80">
                  <c:v>77777.777777778116</c:v>
                </c:pt>
                <c:pt idx="81">
                  <c:v>77500.000000000335</c:v>
                </c:pt>
                <c:pt idx="82">
                  <c:v>77222.222222222568</c:v>
                </c:pt>
                <c:pt idx="83">
                  <c:v>76944.444444444787</c:v>
                </c:pt>
                <c:pt idx="84">
                  <c:v>76666.666666667021</c:v>
                </c:pt>
                <c:pt idx="85">
                  <c:v>76388.88888888924</c:v>
                </c:pt>
                <c:pt idx="86">
                  <c:v>76111.111111111473</c:v>
                </c:pt>
                <c:pt idx="87">
                  <c:v>75833.333333333692</c:v>
                </c:pt>
                <c:pt idx="88">
                  <c:v>75555.555555555926</c:v>
                </c:pt>
                <c:pt idx="89">
                  <c:v>75277.777777778145</c:v>
                </c:pt>
                <c:pt idx="90">
                  <c:v>75000.000000000378</c:v>
                </c:pt>
                <c:pt idx="91">
                  <c:v>74722.222222222597</c:v>
                </c:pt>
                <c:pt idx="92">
                  <c:v>74444.444444444831</c:v>
                </c:pt>
                <c:pt idx="93">
                  <c:v>74166.66666666705</c:v>
                </c:pt>
                <c:pt idx="94">
                  <c:v>73888.888888889283</c:v>
                </c:pt>
                <c:pt idx="95">
                  <c:v>73611.111111111502</c:v>
                </c:pt>
                <c:pt idx="96">
                  <c:v>73333.333333333736</c:v>
                </c:pt>
                <c:pt idx="97">
                  <c:v>73055.555555555955</c:v>
                </c:pt>
                <c:pt idx="98">
                  <c:v>72777.777777778188</c:v>
                </c:pt>
                <c:pt idx="99">
                  <c:v>72500.000000000407</c:v>
                </c:pt>
                <c:pt idx="100">
                  <c:v>72222.222222222641</c:v>
                </c:pt>
                <c:pt idx="101">
                  <c:v>71944.44444444486</c:v>
                </c:pt>
                <c:pt idx="102">
                  <c:v>71666.666666667094</c:v>
                </c:pt>
                <c:pt idx="103">
                  <c:v>71388.888888889327</c:v>
                </c:pt>
                <c:pt idx="104">
                  <c:v>71111.111111111546</c:v>
                </c:pt>
                <c:pt idx="105">
                  <c:v>70833.33333333378</c:v>
                </c:pt>
                <c:pt idx="106">
                  <c:v>70555.555555555999</c:v>
                </c:pt>
                <c:pt idx="107">
                  <c:v>70277.777777778232</c:v>
                </c:pt>
                <c:pt idx="108">
                  <c:v>70000.000000000451</c:v>
                </c:pt>
                <c:pt idx="109">
                  <c:v>69722.222222222685</c:v>
                </c:pt>
                <c:pt idx="110">
                  <c:v>69444.444444444904</c:v>
                </c:pt>
                <c:pt idx="111">
                  <c:v>69166.666666667137</c:v>
                </c:pt>
                <c:pt idx="112">
                  <c:v>68888.888888889356</c:v>
                </c:pt>
                <c:pt idx="113">
                  <c:v>68611.11111111159</c:v>
                </c:pt>
                <c:pt idx="114">
                  <c:v>68333.333333333809</c:v>
                </c:pt>
                <c:pt idx="115">
                  <c:v>68055.555555556042</c:v>
                </c:pt>
                <c:pt idx="116">
                  <c:v>67777.777777778261</c:v>
                </c:pt>
                <c:pt idx="117">
                  <c:v>67500.000000000495</c:v>
                </c:pt>
                <c:pt idx="118">
                  <c:v>67222.222222222714</c:v>
                </c:pt>
                <c:pt idx="119">
                  <c:v>66944.444444444947</c:v>
                </c:pt>
                <c:pt idx="120">
                  <c:v>66666.666666667166</c:v>
                </c:pt>
                <c:pt idx="121">
                  <c:v>66388.8888888894</c:v>
                </c:pt>
                <c:pt idx="122">
                  <c:v>66111.111111111619</c:v>
                </c:pt>
                <c:pt idx="123">
                  <c:v>65833.333333333852</c:v>
                </c:pt>
                <c:pt idx="124">
                  <c:v>65555.555555556071</c:v>
                </c:pt>
                <c:pt idx="125">
                  <c:v>65277.777777778298</c:v>
                </c:pt>
                <c:pt idx="126">
                  <c:v>65000.000000000524</c:v>
                </c:pt>
                <c:pt idx="127">
                  <c:v>64722.22222222275</c:v>
                </c:pt>
                <c:pt idx="128">
                  <c:v>64444.444444444976</c:v>
                </c:pt>
                <c:pt idx="129">
                  <c:v>64166.666666667203</c:v>
                </c:pt>
                <c:pt idx="130">
                  <c:v>63888.888888889429</c:v>
                </c:pt>
                <c:pt idx="131">
                  <c:v>63611.111111111655</c:v>
                </c:pt>
                <c:pt idx="132">
                  <c:v>63333.333333333881</c:v>
                </c:pt>
                <c:pt idx="133">
                  <c:v>63055.555555556108</c:v>
                </c:pt>
                <c:pt idx="134">
                  <c:v>62777.777777778334</c:v>
                </c:pt>
                <c:pt idx="135">
                  <c:v>62500.00000000056</c:v>
                </c:pt>
                <c:pt idx="136">
                  <c:v>62222.222222222787</c:v>
                </c:pt>
                <c:pt idx="137">
                  <c:v>61944.444444445013</c:v>
                </c:pt>
                <c:pt idx="138">
                  <c:v>61666.666666667239</c:v>
                </c:pt>
                <c:pt idx="139">
                  <c:v>61388.888888889465</c:v>
                </c:pt>
                <c:pt idx="140">
                  <c:v>61111.111111111692</c:v>
                </c:pt>
                <c:pt idx="141">
                  <c:v>60833.333333333918</c:v>
                </c:pt>
                <c:pt idx="142">
                  <c:v>60555.555555556144</c:v>
                </c:pt>
                <c:pt idx="143">
                  <c:v>60277.77777777837</c:v>
                </c:pt>
                <c:pt idx="144">
                  <c:v>60000.000000000597</c:v>
                </c:pt>
                <c:pt idx="145">
                  <c:v>59722.222222222823</c:v>
                </c:pt>
                <c:pt idx="146">
                  <c:v>59444.444444445049</c:v>
                </c:pt>
                <c:pt idx="147">
                  <c:v>59166.666666667275</c:v>
                </c:pt>
                <c:pt idx="148">
                  <c:v>58888.888888889502</c:v>
                </c:pt>
                <c:pt idx="149">
                  <c:v>58611.111111111735</c:v>
                </c:pt>
                <c:pt idx="150">
                  <c:v>58333.333333333961</c:v>
                </c:pt>
                <c:pt idx="151">
                  <c:v>58055.555555556188</c:v>
                </c:pt>
                <c:pt idx="152">
                  <c:v>57777.777777778414</c:v>
                </c:pt>
                <c:pt idx="153">
                  <c:v>57500.00000000064</c:v>
                </c:pt>
                <c:pt idx="154">
                  <c:v>57222.222222222867</c:v>
                </c:pt>
                <c:pt idx="155">
                  <c:v>56944.444444445093</c:v>
                </c:pt>
                <c:pt idx="156">
                  <c:v>56666.666666667319</c:v>
                </c:pt>
                <c:pt idx="157">
                  <c:v>56388.888888889545</c:v>
                </c:pt>
                <c:pt idx="158">
                  <c:v>56111.111111111772</c:v>
                </c:pt>
                <c:pt idx="159">
                  <c:v>55833.333333333991</c:v>
                </c:pt>
                <c:pt idx="160">
                  <c:v>55555.55555555621</c:v>
                </c:pt>
                <c:pt idx="161">
                  <c:v>55277.777777778429</c:v>
                </c:pt>
                <c:pt idx="162">
                  <c:v>55000.000000000648</c:v>
                </c:pt>
                <c:pt idx="163">
                  <c:v>54722.222222222867</c:v>
                </c:pt>
                <c:pt idx="164">
                  <c:v>54444.444444445093</c:v>
                </c:pt>
                <c:pt idx="165">
                  <c:v>54166.666666667312</c:v>
                </c:pt>
                <c:pt idx="166">
                  <c:v>53888.888888889531</c:v>
                </c:pt>
                <c:pt idx="167">
                  <c:v>53611.11111111175</c:v>
                </c:pt>
                <c:pt idx="168">
                  <c:v>53333.333333333969</c:v>
                </c:pt>
                <c:pt idx="169">
                  <c:v>53055.555555556188</c:v>
                </c:pt>
                <c:pt idx="170">
                  <c:v>52777.777777778407</c:v>
                </c:pt>
                <c:pt idx="171">
                  <c:v>52500.000000000633</c:v>
                </c:pt>
                <c:pt idx="172">
                  <c:v>52222.222222222852</c:v>
                </c:pt>
                <c:pt idx="173">
                  <c:v>51944.444444445071</c:v>
                </c:pt>
                <c:pt idx="174">
                  <c:v>51666.66666666729</c:v>
                </c:pt>
                <c:pt idx="175">
                  <c:v>51388.888888889509</c:v>
                </c:pt>
                <c:pt idx="176">
                  <c:v>51111.111111111728</c:v>
                </c:pt>
                <c:pt idx="177">
                  <c:v>50833.333333333954</c:v>
                </c:pt>
                <c:pt idx="178">
                  <c:v>50555.555555556173</c:v>
                </c:pt>
                <c:pt idx="179">
                  <c:v>50277.777777778392</c:v>
                </c:pt>
                <c:pt idx="180">
                  <c:v>50000.000000000611</c:v>
                </c:pt>
                <c:pt idx="181">
                  <c:v>49722.22222222283</c:v>
                </c:pt>
                <c:pt idx="182">
                  <c:v>49444.444444445049</c:v>
                </c:pt>
                <c:pt idx="183">
                  <c:v>49166.666666667275</c:v>
                </c:pt>
                <c:pt idx="184">
                  <c:v>48888.888888889494</c:v>
                </c:pt>
                <c:pt idx="185">
                  <c:v>48611.111111111713</c:v>
                </c:pt>
                <c:pt idx="186">
                  <c:v>48333.333333333932</c:v>
                </c:pt>
                <c:pt idx="187">
                  <c:v>48055.555555556151</c:v>
                </c:pt>
                <c:pt idx="188">
                  <c:v>47777.77777777837</c:v>
                </c:pt>
                <c:pt idx="189">
                  <c:v>47500.000000000589</c:v>
                </c:pt>
                <c:pt idx="190">
                  <c:v>47222.222222222816</c:v>
                </c:pt>
                <c:pt idx="191">
                  <c:v>46944.444444445035</c:v>
                </c:pt>
                <c:pt idx="192">
                  <c:v>46666.666666667254</c:v>
                </c:pt>
                <c:pt idx="193">
                  <c:v>46388.888888889473</c:v>
                </c:pt>
                <c:pt idx="194">
                  <c:v>46111.111111111692</c:v>
                </c:pt>
                <c:pt idx="195">
                  <c:v>45833.333333333911</c:v>
                </c:pt>
                <c:pt idx="196">
                  <c:v>45555.555555556137</c:v>
                </c:pt>
                <c:pt idx="197">
                  <c:v>45277.777777778356</c:v>
                </c:pt>
                <c:pt idx="198">
                  <c:v>45000.000000000575</c:v>
                </c:pt>
                <c:pt idx="199">
                  <c:v>44722.222222222794</c:v>
                </c:pt>
                <c:pt idx="200">
                  <c:v>44444.444444445013</c:v>
                </c:pt>
                <c:pt idx="201">
                  <c:v>44166.666666667232</c:v>
                </c:pt>
                <c:pt idx="202">
                  <c:v>43888.888888889458</c:v>
                </c:pt>
                <c:pt idx="203">
                  <c:v>43611.111111111677</c:v>
                </c:pt>
                <c:pt idx="204">
                  <c:v>43333.333333333896</c:v>
                </c:pt>
                <c:pt idx="205">
                  <c:v>43055.555555556115</c:v>
                </c:pt>
                <c:pt idx="206">
                  <c:v>42777.777777778334</c:v>
                </c:pt>
                <c:pt idx="207">
                  <c:v>42500.000000000553</c:v>
                </c:pt>
                <c:pt idx="208">
                  <c:v>42222.222222222772</c:v>
                </c:pt>
                <c:pt idx="209">
                  <c:v>41944.444444444998</c:v>
                </c:pt>
                <c:pt idx="210">
                  <c:v>41666.666666667217</c:v>
                </c:pt>
                <c:pt idx="211">
                  <c:v>41388.888888889436</c:v>
                </c:pt>
                <c:pt idx="212">
                  <c:v>41111.111111111655</c:v>
                </c:pt>
                <c:pt idx="213">
                  <c:v>40833.333333333874</c:v>
                </c:pt>
                <c:pt idx="214">
                  <c:v>40555.555555556093</c:v>
                </c:pt>
                <c:pt idx="215">
                  <c:v>40277.777777778319</c:v>
                </c:pt>
                <c:pt idx="216">
                  <c:v>40000.000000000538</c:v>
                </c:pt>
                <c:pt idx="217">
                  <c:v>39722.222222222757</c:v>
                </c:pt>
                <c:pt idx="218">
                  <c:v>39444.444444444976</c:v>
                </c:pt>
                <c:pt idx="219">
                  <c:v>39166.666666667195</c:v>
                </c:pt>
                <c:pt idx="220">
                  <c:v>38888.888888889414</c:v>
                </c:pt>
                <c:pt idx="221">
                  <c:v>38611.111111111641</c:v>
                </c:pt>
                <c:pt idx="222">
                  <c:v>38333.33333333386</c:v>
                </c:pt>
                <c:pt idx="223">
                  <c:v>38055.555555556079</c:v>
                </c:pt>
                <c:pt idx="224">
                  <c:v>37777.777777778298</c:v>
                </c:pt>
                <c:pt idx="225">
                  <c:v>37500.000000000517</c:v>
                </c:pt>
                <c:pt idx="226">
                  <c:v>37222.222222222736</c:v>
                </c:pt>
                <c:pt idx="227">
                  <c:v>36944.444444444955</c:v>
                </c:pt>
                <c:pt idx="228">
                  <c:v>36666.666666667181</c:v>
                </c:pt>
                <c:pt idx="229">
                  <c:v>36388.8888888894</c:v>
                </c:pt>
                <c:pt idx="230">
                  <c:v>36111.111111111619</c:v>
                </c:pt>
                <c:pt idx="231">
                  <c:v>35833.333333333838</c:v>
                </c:pt>
                <c:pt idx="232">
                  <c:v>35555.555555556057</c:v>
                </c:pt>
                <c:pt idx="233">
                  <c:v>35277.777777778276</c:v>
                </c:pt>
                <c:pt idx="234">
                  <c:v>35000.000000000502</c:v>
                </c:pt>
                <c:pt idx="235">
                  <c:v>34722.222222222721</c:v>
                </c:pt>
                <c:pt idx="236">
                  <c:v>34444.44444444494</c:v>
                </c:pt>
                <c:pt idx="237">
                  <c:v>34166.666666667159</c:v>
                </c:pt>
                <c:pt idx="238">
                  <c:v>33888.888888889378</c:v>
                </c:pt>
                <c:pt idx="239">
                  <c:v>33611.111111111597</c:v>
                </c:pt>
                <c:pt idx="240">
                  <c:v>33333.333333333823</c:v>
                </c:pt>
                <c:pt idx="241">
                  <c:v>33055.555555556042</c:v>
                </c:pt>
                <c:pt idx="242">
                  <c:v>32777.777777778261</c:v>
                </c:pt>
                <c:pt idx="243">
                  <c:v>32500.00000000048</c:v>
                </c:pt>
                <c:pt idx="244">
                  <c:v>32222.222222222699</c:v>
                </c:pt>
                <c:pt idx="245">
                  <c:v>31944.444444444922</c:v>
                </c:pt>
                <c:pt idx="246">
                  <c:v>31666.666666667141</c:v>
                </c:pt>
                <c:pt idx="247">
                  <c:v>31388.88888888936</c:v>
                </c:pt>
                <c:pt idx="248">
                  <c:v>31111.111111111582</c:v>
                </c:pt>
                <c:pt idx="249">
                  <c:v>30833.333333333801</c:v>
                </c:pt>
                <c:pt idx="250">
                  <c:v>30555.55555555602</c:v>
                </c:pt>
                <c:pt idx="251">
                  <c:v>30277.777777778243</c:v>
                </c:pt>
                <c:pt idx="252">
                  <c:v>30000.000000000462</c:v>
                </c:pt>
                <c:pt idx="253">
                  <c:v>29722.222222222681</c:v>
                </c:pt>
                <c:pt idx="254">
                  <c:v>29444.4444444449</c:v>
                </c:pt>
                <c:pt idx="255">
                  <c:v>29166.666666667123</c:v>
                </c:pt>
                <c:pt idx="256">
                  <c:v>28888.888888889342</c:v>
                </c:pt>
                <c:pt idx="257">
                  <c:v>28611.111111111561</c:v>
                </c:pt>
                <c:pt idx="258">
                  <c:v>28333.333333333783</c:v>
                </c:pt>
                <c:pt idx="259">
                  <c:v>28055.555555556002</c:v>
                </c:pt>
                <c:pt idx="260">
                  <c:v>27777.777777778225</c:v>
                </c:pt>
                <c:pt idx="261">
                  <c:v>27500.000000000447</c:v>
                </c:pt>
                <c:pt idx="262">
                  <c:v>27222.222222222674</c:v>
                </c:pt>
                <c:pt idx="263">
                  <c:v>26944.444444444896</c:v>
                </c:pt>
                <c:pt idx="264">
                  <c:v>26666.666666667119</c:v>
                </c:pt>
                <c:pt idx="265">
                  <c:v>26388.888888889342</c:v>
                </c:pt>
                <c:pt idx="266">
                  <c:v>26111.111111111564</c:v>
                </c:pt>
                <c:pt idx="267">
                  <c:v>25833.333333333787</c:v>
                </c:pt>
                <c:pt idx="268">
                  <c:v>25555.555555556013</c:v>
                </c:pt>
                <c:pt idx="269">
                  <c:v>25277.777777778236</c:v>
                </c:pt>
                <c:pt idx="270">
                  <c:v>25000.000000000458</c:v>
                </c:pt>
                <c:pt idx="271">
                  <c:v>24722.222222222681</c:v>
                </c:pt>
                <c:pt idx="272">
                  <c:v>24444.444444444904</c:v>
                </c:pt>
                <c:pt idx="273">
                  <c:v>24166.666666667126</c:v>
                </c:pt>
                <c:pt idx="274">
                  <c:v>23888.888888889353</c:v>
                </c:pt>
                <c:pt idx="275">
                  <c:v>23611.111111111575</c:v>
                </c:pt>
                <c:pt idx="276">
                  <c:v>23333.333333333798</c:v>
                </c:pt>
                <c:pt idx="277">
                  <c:v>23055.55555555602</c:v>
                </c:pt>
                <c:pt idx="278">
                  <c:v>22777.777777778243</c:v>
                </c:pt>
                <c:pt idx="279">
                  <c:v>22500.000000000466</c:v>
                </c:pt>
                <c:pt idx="280">
                  <c:v>22222.222222222692</c:v>
                </c:pt>
                <c:pt idx="281">
                  <c:v>21944.444444444915</c:v>
                </c:pt>
                <c:pt idx="282">
                  <c:v>21666.666666667137</c:v>
                </c:pt>
                <c:pt idx="283">
                  <c:v>21388.88888888936</c:v>
                </c:pt>
                <c:pt idx="284">
                  <c:v>21111.111111111582</c:v>
                </c:pt>
                <c:pt idx="285">
                  <c:v>20833.333333333805</c:v>
                </c:pt>
                <c:pt idx="286">
                  <c:v>20555.555555556031</c:v>
                </c:pt>
                <c:pt idx="287">
                  <c:v>20277.777777778254</c:v>
                </c:pt>
                <c:pt idx="288">
                  <c:v>20000.000000000477</c:v>
                </c:pt>
                <c:pt idx="289">
                  <c:v>19722.222222222699</c:v>
                </c:pt>
                <c:pt idx="290">
                  <c:v>19444.444444444922</c:v>
                </c:pt>
                <c:pt idx="291">
                  <c:v>19166.666666667144</c:v>
                </c:pt>
                <c:pt idx="292">
                  <c:v>18888.888888889371</c:v>
                </c:pt>
                <c:pt idx="293">
                  <c:v>18611.111111111593</c:v>
                </c:pt>
                <c:pt idx="294">
                  <c:v>18333.333333333816</c:v>
                </c:pt>
                <c:pt idx="295">
                  <c:v>18055.555555556039</c:v>
                </c:pt>
                <c:pt idx="296">
                  <c:v>17777.777777778261</c:v>
                </c:pt>
                <c:pt idx="297">
                  <c:v>17500.000000000484</c:v>
                </c:pt>
                <c:pt idx="298">
                  <c:v>17222.22222222271</c:v>
                </c:pt>
                <c:pt idx="299">
                  <c:v>16944.444444444933</c:v>
                </c:pt>
                <c:pt idx="300">
                  <c:v>16666.666666667155</c:v>
                </c:pt>
                <c:pt idx="301">
                  <c:v>16388.888888889378</c:v>
                </c:pt>
                <c:pt idx="302">
                  <c:v>16111.111111111602</c:v>
                </c:pt>
                <c:pt idx="303">
                  <c:v>15833.333333333825</c:v>
                </c:pt>
                <c:pt idx="304">
                  <c:v>15555.555555556048</c:v>
                </c:pt>
                <c:pt idx="305">
                  <c:v>15277.777777778272</c:v>
                </c:pt>
                <c:pt idx="306">
                  <c:v>15000.000000000495</c:v>
                </c:pt>
                <c:pt idx="307">
                  <c:v>14722.222222222717</c:v>
                </c:pt>
                <c:pt idx="308">
                  <c:v>14444.444444444942</c:v>
                </c:pt>
                <c:pt idx="309">
                  <c:v>14166.666666667164</c:v>
                </c:pt>
                <c:pt idx="310">
                  <c:v>13888.888888889385</c:v>
                </c:pt>
                <c:pt idx="311">
                  <c:v>13611.111111111608</c:v>
                </c:pt>
                <c:pt idx="312">
                  <c:v>13333.333333333829</c:v>
                </c:pt>
                <c:pt idx="313">
                  <c:v>13055.555555556051</c:v>
                </c:pt>
                <c:pt idx="314">
                  <c:v>12777.777777778272</c:v>
                </c:pt>
                <c:pt idx="315">
                  <c:v>12500.000000000495</c:v>
                </c:pt>
                <c:pt idx="316">
                  <c:v>12222.222222222716</c:v>
                </c:pt>
                <c:pt idx="317">
                  <c:v>11944.444444444938</c:v>
                </c:pt>
                <c:pt idx="318">
                  <c:v>11666.666666667159</c:v>
                </c:pt>
                <c:pt idx="319">
                  <c:v>11388.888888889382</c:v>
                </c:pt>
                <c:pt idx="320">
                  <c:v>11111.111111111602</c:v>
                </c:pt>
                <c:pt idx="321">
                  <c:v>10833.333333333825</c:v>
                </c:pt>
                <c:pt idx="322">
                  <c:v>10555.555555556046</c:v>
                </c:pt>
                <c:pt idx="323">
                  <c:v>10277.777777778269</c:v>
                </c:pt>
                <c:pt idx="324">
                  <c:v>10000.000000000489</c:v>
                </c:pt>
                <c:pt idx="325">
                  <c:v>9722.2222222227119</c:v>
                </c:pt>
                <c:pt idx="326">
                  <c:v>9444.4444444449327</c:v>
                </c:pt>
                <c:pt idx="327">
                  <c:v>9166.6666666671554</c:v>
                </c:pt>
                <c:pt idx="328">
                  <c:v>8888.8888888893762</c:v>
                </c:pt>
                <c:pt idx="329">
                  <c:v>8611.1111111115988</c:v>
                </c:pt>
                <c:pt idx="330">
                  <c:v>8333.3333333338196</c:v>
                </c:pt>
                <c:pt idx="331">
                  <c:v>8055.5555555560413</c:v>
                </c:pt>
                <c:pt idx="332">
                  <c:v>7777.777777778263</c:v>
                </c:pt>
                <c:pt idx="333">
                  <c:v>7500.0000000004848</c:v>
                </c:pt>
                <c:pt idx="334">
                  <c:v>7222.2222222227065</c:v>
                </c:pt>
                <c:pt idx="335">
                  <c:v>6944.4444444449291</c:v>
                </c:pt>
                <c:pt idx="336">
                  <c:v>6666.6666666671517</c:v>
                </c:pt>
                <c:pt idx="337">
                  <c:v>6388.8888888893734</c:v>
                </c:pt>
                <c:pt idx="338">
                  <c:v>6111.1111111115961</c:v>
                </c:pt>
                <c:pt idx="339">
                  <c:v>5833.3333333338187</c:v>
                </c:pt>
                <c:pt idx="340">
                  <c:v>5555.5555555560413</c:v>
                </c:pt>
                <c:pt idx="341">
                  <c:v>5277.777777778264</c:v>
                </c:pt>
                <c:pt idx="342">
                  <c:v>5000.0000000004866</c:v>
                </c:pt>
                <c:pt idx="343">
                  <c:v>4722.2222222227083</c:v>
                </c:pt>
                <c:pt idx="344">
                  <c:v>4444.4444444449309</c:v>
                </c:pt>
                <c:pt idx="345">
                  <c:v>4166.6666666671535</c:v>
                </c:pt>
                <c:pt idx="346">
                  <c:v>3888.8888888893762</c:v>
                </c:pt>
                <c:pt idx="347">
                  <c:v>3611.1111111115983</c:v>
                </c:pt>
                <c:pt idx="348">
                  <c:v>3333.3333333338205</c:v>
                </c:pt>
                <c:pt idx="349">
                  <c:v>3055.5555555560427</c:v>
                </c:pt>
                <c:pt idx="350">
                  <c:v>2777.7777777782649</c:v>
                </c:pt>
                <c:pt idx="351">
                  <c:v>2500.0000000004866</c:v>
                </c:pt>
                <c:pt idx="352">
                  <c:v>2222.2222222227088</c:v>
                </c:pt>
                <c:pt idx="353">
                  <c:v>1944.4444444449309</c:v>
                </c:pt>
                <c:pt idx="354">
                  <c:v>1666.6666666671531</c:v>
                </c:pt>
                <c:pt idx="355">
                  <c:v>1388.8888888893755</c:v>
                </c:pt>
                <c:pt idx="356">
                  <c:v>1111.1111111115977</c:v>
                </c:pt>
                <c:pt idx="357">
                  <c:v>833.33333333381995</c:v>
                </c:pt>
                <c:pt idx="358">
                  <c:v>555.55555555604224</c:v>
                </c:pt>
                <c:pt idx="359">
                  <c:v>277.77777777826446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74-4F30-95B6-E0296E8AB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46016"/>
        <c:axId val="234773248"/>
      </c:areaChart>
      <c:dateAx>
        <c:axId val="1514460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34773248"/>
        <c:crosses val="autoZero"/>
        <c:auto val="1"/>
        <c:lblOffset val="100"/>
        <c:baseTimeUnit val="years"/>
        <c:majorUnit val="15"/>
        <c:majorTimeUnit val="years"/>
      </c:dateAx>
      <c:valAx>
        <c:axId val="23477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₩-412]* #,##0_-;\-[$₩-412]* #,##0_-;_-[$₩-412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1446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원리금균등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대출금리계산기!$I$14:$I$15</c:f>
              <c:strCache>
                <c:ptCount val="2"/>
                <c:pt idx="0">
                  <c:v>납입원금</c:v>
                </c:pt>
              </c:strCache>
            </c:strRef>
          </c:tx>
          <c:spPr>
            <a:solidFill>
              <a:schemeClr val="accent6"/>
            </a:solidFill>
            <a:ln w="25400">
              <a:solidFill>
                <a:schemeClr val="accent6"/>
              </a:solidFill>
            </a:ln>
            <a:effectLst/>
          </c:spPr>
          <c:cat>
            <c:numRef>
              <c:f>대출금리계산기!$C$16:$C$375</c:f>
              <c:numCache>
                <c:formatCode>m/d/yyyy</c:formatCode>
                <c:ptCount val="360"/>
                <c:pt idx="0">
                  <c:v>45122</c:v>
                </c:pt>
                <c:pt idx="1">
                  <c:v>45153</c:v>
                </c:pt>
                <c:pt idx="2">
                  <c:v>45184</c:v>
                </c:pt>
                <c:pt idx="3">
                  <c:v>45214</c:v>
                </c:pt>
                <c:pt idx="4">
                  <c:v>45245</c:v>
                </c:pt>
                <c:pt idx="5">
                  <c:v>45275</c:v>
                </c:pt>
                <c:pt idx="6">
                  <c:v>45306</c:v>
                </c:pt>
                <c:pt idx="7">
                  <c:v>45337</c:v>
                </c:pt>
                <c:pt idx="8">
                  <c:v>45366</c:v>
                </c:pt>
                <c:pt idx="9">
                  <c:v>45397</c:v>
                </c:pt>
                <c:pt idx="10">
                  <c:v>45427</c:v>
                </c:pt>
                <c:pt idx="11">
                  <c:v>45458</c:v>
                </c:pt>
                <c:pt idx="12">
                  <c:v>45488</c:v>
                </c:pt>
                <c:pt idx="13">
                  <c:v>45519</c:v>
                </c:pt>
                <c:pt idx="14">
                  <c:v>45550</c:v>
                </c:pt>
                <c:pt idx="15">
                  <c:v>45580</c:v>
                </c:pt>
                <c:pt idx="16">
                  <c:v>45611</c:v>
                </c:pt>
                <c:pt idx="17">
                  <c:v>45641</c:v>
                </c:pt>
                <c:pt idx="18">
                  <c:v>45672</c:v>
                </c:pt>
                <c:pt idx="19">
                  <c:v>45703</c:v>
                </c:pt>
                <c:pt idx="20">
                  <c:v>45731</c:v>
                </c:pt>
                <c:pt idx="21">
                  <c:v>45762</c:v>
                </c:pt>
                <c:pt idx="22">
                  <c:v>45792</c:v>
                </c:pt>
                <c:pt idx="23">
                  <c:v>45823</c:v>
                </c:pt>
                <c:pt idx="24">
                  <c:v>45853</c:v>
                </c:pt>
                <c:pt idx="25">
                  <c:v>45884</c:v>
                </c:pt>
                <c:pt idx="26">
                  <c:v>45915</c:v>
                </c:pt>
                <c:pt idx="27">
                  <c:v>45945</c:v>
                </c:pt>
                <c:pt idx="28">
                  <c:v>45976</c:v>
                </c:pt>
                <c:pt idx="29">
                  <c:v>46006</c:v>
                </c:pt>
                <c:pt idx="30">
                  <c:v>46037</c:v>
                </c:pt>
                <c:pt idx="31">
                  <c:v>46068</c:v>
                </c:pt>
                <c:pt idx="32">
                  <c:v>46096</c:v>
                </c:pt>
                <c:pt idx="33">
                  <c:v>46127</c:v>
                </c:pt>
                <c:pt idx="34">
                  <c:v>46157</c:v>
                </c:pt>
                <c:pt idx="35">
                  <c:v>46188</c:v>
                </c:pt>
                <c:pt idx="36">
                  <c:v>46218</c:v>
                </c:pt>
                <c:pt idx="37">
                  <c:v>46249</c:v>
                </c:pt>
                <c:pt idx="38">
                  <c:v>46280</c:v>
                </c:pt>
                <c:pt idx="39">
                  <c:v>46310</c:v>
                </c:pt>
                <c:pt idx="40">
                  <c:v>46341</c:v>
                </c:pt>
                <c:pt idx="41">
                  <c:v>46371</c:v>
                </c:pt>
                <c:pt idx="42">
                  <c:v>46402</c:v>
                </c:pt>
                <c:pt idx="43">
                  <c:v>46433</c:v>
                </c:pt>
                <c:pt idx="44">
                  <c:v>46461</c:v>
                </c:pt>
                <c:pt idx="45">
                  <c:v>46492</c:v>
                </c:pt>
                <c:pt idx="46">
                  <c:v>46522</c:v>
                </c:pt>
                <c:pt idx="47">
                  <c:v>46553</c:v>
                </c:pt>
                <c:pt idx="48">
                  <c:v>46583</c:v>
                </c:pt>
                <c:pt idx="49">
                  <c:v>46614</c:v>
                </c:pt>
                <c:pt idx="50">
                  <c:v>46645</c:v>
                </c:pt>
                <c:pt idx="51">
                  <c:v>46675</c:v>
                </c:pt>
                <c:pt idx="52">
                  <c:v>46706</c:v>
                </c:pt>
                <c:pt idx="53">
                  <c:v>46736</c:v>
                </c:pt>
                <c:pt idx="54">
                  <c:v>46767</c:v>
                </c:pt>
                <c:pt idx="55">
                  <c:v>46798</c:v>
                </c:pt>
                <c:pt idx="56">
                  <c:v>46827</c:v>
                </c:pt>
                <c:pt idx="57">
                  <c:v>46858</c:v>
                </c:pt>
                <c:pt idx="58">
                  <c:v>46888</c:v>
                </c:pt>
                <c:pt idx="59">
                  <c:v>46919</c:v>
                </c:pt>
                <c:pt idx="60">
                  <c:v>46949</c:v>
                </c:pt>
                <c:pt idx="61">
                  <c:v>46980</c:v>
                </c:pt>
                <c:pt idx="62">
                  <c:v>47011</c:v>
                </c:pt>
                <c:pt idx="63">
                  <c:v>47041</c:v>
                </c:pt>
                <c:pt idx="64">
                  <c:v>47072</c:v>
                </c:pt>
                <c:pt idx="65">
                  <c:v>47102</c:v>
                </c:pt>
                <c:pt idx="66">
                  <c:v>47133</c:v>
                </c:pt>
                <c:pt idx="67">
                  <c:v>47164</c:v>
                </c:pt>
                <c:pt idx="68">
                  <c:v>47192</c:v>
                </c:pt>
                <c:pt idx="69">
                  <c:v>47223</c:v>
                </c:pt>
                <c:pt idx="70">
                  <c:v>47253</c:v>
                </c:pt>
                <c:pt idx="71">
                  <c:v>47284</c:v>
                </c:pt>
                <c:pt idx="72">
                  <c:v>47314</c:v>
                </c:pt>
                <c:pt idx="73">
                  <c:v>47345</c:v>
                </c:pt>
                <c:pt idx="74">
                  <c:v>47376</c:v>
                </c:pt>
                <c:pt idx="75">
                  <c:v>47406</c:v>
                </c:pt>
                <c:pt idx="76">
                  <c:v>47437</c:v>
                </c:pt>
                <c:pt idx="77">
                  <c:v>47467</c:v>
                </c:pt>
                <c:pt idx="78">
                  <c:v>47498</c:v>
                </c:pt>
                <c:pt idx="79">
                  <c:v>47529</c:v>
                </c:pt>
                <c:pt idx="80">
                  <c:v>47557</c:v>
                </c:pt>
                <c:pt idx="81">
                  <c:v>47588</c:v>
                </c:pt>
                <c:pt idx="82">
                  <c:v>47618</c:v>
                </c:pt>
                <c:pt idx="83">
                  <c:v>47649</c:v>
                </c:pt>
                <c:pt idx="84">
                  <c:v>47679</c:v>
                </c:pt>
                <c:pt idx="85">
                  <c:v>47710</c:v>
                </c:pt>
                <c:pt idx="86">
                  <c:v>47741</c:v>
                </c:pt>
                <c:pt idx="87">
                  <c:v>47771</c:v>
                </c:pt>
                <c:pt idx="88">
                  <c:v>47802</c:v>
                </c:pt>
                <c:pt idx="89">
                  <c:v>47832</c:v>
                </c:pt>
                <c:pt idx="90">
                  <c:v>47863</c:v>
                </c:pt>
                <c:pt idx="91">
                  <c:v>47894</c:v>
                </c:pt>
                <c:pt idx="92">
                  <c:v>47922</c:v>
                </c:pt>
                <c:pt idx="93">
                  <c:v>47953</c:v>
                </c:pt>
                <c:pt idx="94">
                  <c:v>47983</c:v>
                </c:pt>
                <c:pt idx="95">
                  <c:v>48014</c:v>
                </c:pt>
                <c:pt idx="96">
                  <c:v>48044</c:v>
                </c:pt>
                <c:pt idx="97">
                  <c:v>48075</c:v>
                </c:pt>
                <c:pt idx="98">
                  <c:v>48106</c:v>
                </c:pt>
                <c:pt idx="99">
                  <c:v>48136</c:v>
                </c:pt>
                <c:pt idx="100">
                  <c:v>48167</c:v>
                </c:pt>
                <c:pt idx="101">
                  <c:v>48197</c:v>
                </c:pt>
                <c:pt idx="102">
                  <c:v>48228</c:v>
                </c:pt>
                <c:pt idx="103">
                  <c:v>48259</c:v>
                </c:pt>
                <c:pt idx="104">
                  <c:v>48288</c:v>
                </c:pt>
                <c:pt idx="105">
                  <c:v>48319</c:v>
                </c:pt>
                <c:pt idx="106">
                  <c:v>48349</c:v>
                </c:pt>
                <c:pt idx="107">
                  <c:v>48380</c:v>
                </c:pt>
                <c:pt idx="108">
                  <c:v>48410</c:v>
                </c:pt>
                <c:pt idx="109">
                  <c:v>48441</c:v>
                </c:pt>
                <c:pt idx="110">
                  <c:v>48472</c:v>
                </c:pt>
                <c:pt idx="111">
                  <c:v>48502</c:v>
                </c:pt>
                <c:pt idx="112">
                  <c:v>48533</c:v>
                </c:pt>
                <c:pt idx="113">
                  <c:v>48563</c:v>
                </c:pt>
                <c:pt idx="114">
                  <c:v>48594</c:v>
                </c:pt>
                <c:pt idx="115">
                  <c:v>48625</c:v>
                </c:pt>
                <c:pt idx="116">
                  <c:v>48653</c:v>
                </c:pt>
                <c:pt idx="117">
                  <c:v>48684</c:v>
                </c:pt>
                <c:pt idx="118">
                  <c:v>48714</c:v>
                </c:pt>
                <c:pt idx="119">
                  <c:v>48745</c:v>
                </c:pt>
                <c:pt idx="120">
                  <c:v>48775</c:v>
                </c:pt>
                <c:pt idx="121">
                  <c:v>48806</c:v>
                </c:pt>
                <c:pt idx="122">
                  <c:v>48837</c:v>
                </c:pt>
                <c:pt idx="123">
                  <c:v>48867</c:v>
                </c:pt>
                <c:pt idx="124">
                  <c:v>48898</c:v>
                </c:pt>
                <c:pt idx="125">
                  <c:v>48928</c:v>
                </c:pt>
                <c:pt idx="126">
                  <c:v>48959</c:v>
                </c:pt>
                <c:pt idx="127">
                  <c:v>48990</c:v>
                </c:pt>
                <c:pt idx="128">
                  <c:v>49018</c:v>
                </c:pt>
                <c:pt idx="129">
                  <c:v>49049</c:v>
                </c:pt>
                <c:pt idx="130">
                  <c:v>49079</c:v>
                </c:pt>
                <c:pt idx="131">
                  <c:v>49110</c:v>
                </c:pt>
                <c:pt idx="132">
                  <c:v>49140</c:v>
                </c:pt>
                <c:pt idx="133">
                  <c:v>49171</c:v>
                </c:pt>
                <c:pt idx="134">
                  <c:v>49202</c:v>
                </c:pt>
                <c:pt idx="135">
                  <c:v>49232</c:v>
                </c:pt>
                <c:pt idx="136">
                  <c:v>49263</c:v>
                </c:pt>
                <c:pt idx="137">
                  <c:v>49293</c:v>
                </c:pt>
                <c:pt idx="138">
                  <c:v>49324</c:v>
                </c:pt>
                <c:pt idx="139">
                  <c:v>49355</c:v>
                </c:pt>
                <c:pt idx="140">
                  <c:v>49383</c:v>
                </c:pt>
                <c:pt idx="141">
                  <c:v>49414</c:v>
                </c:pt>
                <c:pt idx="142">
                  <c:v>49444</c:v>
                </c:pt>
                <c:pt idx="143">
                  <c:v>49475</c:v>
                </c:pt>
                <c:pt idx="144">
                  <c:v>49505</c:v>
                </c:pt>
                <c:pt idx="145">
                  <c:v>49536</c:v>
                </c:pt>
                <c:pt idx="146">
                  <c:v>49567</c:v>
                </c:pt>
                <c:pt idx="147">
                  <c:v>49597</c:v>
                </c:pt>
                <c:pt idx="148">
                  <c:v>49628</c:v>
                </c:pt>
                <c:pt idx="149">
                  <c:v>49658</c:v>
                </c:pt>
                <c:pt idx="150">
                  <c:v>49689</c:v>
                </c:pt>
                <c:pt idx="151">
                  <c:v>49720</c:v>
                </c:pt>
                <c:pt idx="152">
                  <c:v>49749</c:v>
                </c:pt>
                <c:pt idx="153">
                  <c:v>49780</c:v>
                </c:pt>
                <c:pt idx="154">
                  <c:v>49810</c:v>
                </c:pt>
                <c:pt idx="155">
                  <c:v>49841</c:v>
                </c:pt>
                <c:pt idx="156">
                  <c:v>49871</c:v>
                </c:pt>
                <c:pt idx="157">
                  <c:v>49902</c:v>
                </c:pt>
                <c:pt idx="158">
                  <c:v>49933</c:v>
                </c:pt>
                <c:pt idx="159">
                  <c:v>49963</c:v>
                </c:pt>
                <c:pt idx="160">
                  <c:v>49994</c:v>
                </c:pt>
                <c:pt idx="161">
                  <c:v>50024</c:v>
                </c:pt>
                <c:pt idx="162">
                  <c:v>50055</c:v>
                </c:pt>
                <c:pt idx="163">
                  <c:v>50086</c:v>
                </c:pt>
                <c:pt idx="164">
                  <c:v>50114</c:v>
                </c:pt>
                <c:pt idx="165">
                  <c:v>50145</c:v>
                </c:pt>
                <c:pt idx="166">
                  <c:v>50175</c:v>
                </c:pt>
                <c:pt idx="167">
                  <c:v>50206</c:v>
                </c:pt>
                <c:pt idx="168">
                  <c:v>50236</c:v>
                </c:pt>
                <c:pt idx="169">
                  <c:v>50267</c:v>
                </c:pt>
                <c:pt idx="170">
                  <c:v>50298</c:v>
                </c:pt>
                <c:pt idx="171">
                  <c:v>50328</c:v>
                </c:pt>
                <c:pt idx="172">
                  <c:v>50359</c:v>
                </c:pt>
                <c:pt idx="173">
                  <c:v>50389</c:v>
                </c:pt>
                <c:pt idx="174">
                  <c:v>50420</c:v>
                </c:pt>
                <c:pt idx="175">
                  <c:v>50451</c:v>
                </c:pt>
                <c:pt idx="176">
                  <c:v>50479</c:v>
                </c:pt>
                <c:pt idx="177">
                  <c:v>50510</c:v>
                </c:pt>
                <c:pt idx="178">
                  <c:v>50540</c:v>
                </c:pt>
                <c:pt idx="179">
                  <c:v>50571</c:v>
                </c:pt>
                <c:pt idx="180">
                  <c:v>50601</c:v>
                </c:pt>
                <c:pt idx="181">
                  <c:v>50632</c:v>
                </c:pt>
                <c:pt idx="182">
                  <c:v>50663</c:v>
                </c:pt>
                <c:pt idx="183">
                  <c:v>50693</c:v>
                </c:pt>
                <c:pt idx="184">
                  <c:v>50724</c:v>
                </c:pt>
                <c:pt idx="185">
                  <c:v>50754</c:v>
                </c:pt>
                <c:pt idx="186">
                  <c:v>50785</c:v>
                </c:pt>
                <c:pt idx="187">
                  <c:v>50816</c:v>
                </c:pt>
                <c:pt idx="188">
                  <c:v>50844</c:v>
                </c:pt>
                <c:pt idx="189">
                  <c:v>50875</c:v>
                </c:pt>
                <c:pt idx="190">
                  <c:v>50905</c:v>
                </c:pt>
                <c:pt idx="191">
                  <c:v>50936</c:v>
                </c:pt>
                <c:pt idx="192">
                  <c:v>50966</c:v>
                </c:pt>
                <c:pt idx="193">
                  <c:v>50997</c:v>
                </c:pt>
                <c:pt idx="194">
                  <c:v>51028</c:v>
                </c:pt>
                <c:pt idx="195">
                  <c:v>51058</c:v>
                </c:pt>
                <c:pt idx="196">
                  <c:v>51089</c:v>
                </c:pt>
                <c:pt idx="197">
                  <c:v>51119</c:v>
                </c:pt>
                <c:pt idx="198">
                  <c:v>51150</c:v>
                </c:pt>
                <c:pt idx="199">
                  <c:v>51181</c:v>
                </c:pt>
                <c:pt idx="200">
                  <c:v>51210</c:v>
                </c:pt>
                <c:pt idx="201">
                  <c:v>51241</c:v>
                </c:pt>
                <c:pt idx="202">
                  <c:v>51271</c:v>
                </c:pt>
                <c:pt idx="203">
                  <c:v>51302</c:v>
                </c:pt>
                <c:pt idx="204">
                  <c:v>51332</c:v>
                </c:pt>
                <c:pt idx="205">
                  <c:v>51363</c:v>
                </c:pt>
                <c:pt idx="206">
                  <c:v>51394</c:v>
                </c:pt>
                <c:pt idx="207">
                  <c:v>51424</c:v>
                </c:pt>
                <c:pt idx="208">
                  <c:v>51455</c:v>
                </c:pt>
                <c:pt idx="209">
                  <c:v>51485</c:v>
                </c:pt>
                <c:pt idx="210">
                  <c:v>51516</c:v>
                </c:pt>
                <c:pt idx="211">
                  <c:v>51547</c:v>
                </c:pt>
                <c:pt idx="212">
                  <c:v>51575</c:v>
                </c:pt>
                <c:pt idx="213">
                  <c:v>51606</c:v>
                </c:pt>
                <c:pt idx="214">
                  <c:v>51636</c:v>
                </c:pt>
                <c:pt idx="215">
                  <c:v>51667</c:v>
                </c:pt>
                <c:pt idx="216">
                  <c:v>51697</c:v>
                </c:pt>
                <c:pt idx="217">
                  <c:v>51728</c:v>
                </c:pt>
                <c:pt idx="218">
                  <c:v>51759</c:v>
                </c:pt>
                <c:pt idx="219">
                  <c:v>51789</c:v>
                </c:pt>
                <c:pt idx="220">
                  <c:v>51820</c:v>
                </c:pt>
                <c:pt idx="221">
                  <c:v>51850</c:v>
                </c:pt>
                <c:pt idx="222">
                  <c:v>51881</c:v>
                </c:pt>
                <c:pt idx="223">
                  <c:v>51912</c:v>
                </c:pt>
                <c:pt idx="224">
                  <c:v>51940</c:v>
                </c:pt>
                <c:pt idx="225">
                  <c:v>51971</c:v>
                </c:pt>
                <c:pt idx="226">
                  <c:v>52001</c:v>
                </c:pt>
                <c:pt idx="227">
                  <c:v>52032</c:v>
                </c:pt>
                <c:pt idx="228">
                  <c:v>52062</c:v>
                </c:pt>
                <c:pt idx="229">
                  <c:v>52093</c:v>
                </c:pt>
                <c:pt idx="230">
                  <c:v>52124</c:v>
                </c:pt>
                <c:pt idx="231">
                  <c:v>52154</c:v>
                </c:pt>
                <c:pt idx="232">
                  <c:v>52185</c:v>
                </c:pt>
                <c:pt idx="233">
                  <c:v>52215</c:v>
                </c:pt>
                <c:pt idx="234">
                  <c:v>52246</c:v>
                </c:pt>
                <c:pt idx="235">
                  <c:v>52277</c:v>
                </c:pt>
                <c:pt idx="236">
                  <c:v>52305</c:v>
                </c:pt>
                <c:pt idx="237">
                  <c:v>52336</c:v>
                </c:pt>
                <c:pt idx="238">
                  <c:v>52366</c:v>
                </c:pt>
                <c:pt idx="239">
                  <c:v>52397</c:v>
                </c:pt>
                <c:pt idx="240">
                  <c:v>52427</c:v>
                </c:pt>
                <c:pt idx="241">
                  <c:v>52458</c:v>
                </c:pt>
                <c:pt idx="242">
                  <c:v>52489</c:v>
                </c:pt>
                <c:pt idx="243">
                  <c:v>52519</c:v>
                </c:pt>
                <c:pt idx="244">
                  <c:v>52550</c:v>
                </c:pt>
                <c:pt idx="245">
                  <c:v>52580</c:v>
                </c:pt>
                <c:pt idx="246">
                  <c:v>52611</c:v>
                </c:pt>
                <c:pt idx="247">
                  <c:v>52642</c:v>
                </c:pt>
                <c:pt idx="248">
                  <c:v>52671</c:v>
                </c:pt>
                <c:pt idx="249">
                  <c:v>52702</c:v>
                </c:pt>
                <c:pt idx="250">
                  <c:v>52732</c:v>
                </c:pt>
                <c:pt idx="251">
                  <c:v>52763</c:v>
                </c:pt>
                <c:pt idx="252">
                  <c:v>52793</c:v>
                </c:pt>
                <c:pt idx="253">
                  <c:v>52824</c:v>
                </c:pt>
                <c:pt idx="254">
                  <c:v>52855</c:v>
                </c:pt>
                <c:pt idx="255">
                  <c:v>52885</c:v>
                </c:pt>
                <c:pt idx="256">
                  <c:v>52916</c:v>
                </c:pt>
                <c:pt idx="257">
                  <c:v>52946</c:v>
                </c:pt>
                <c:pt idx="258">
                  <c:v>52977</c:v>
                </c:pt>
                <c:pt idx="259">
                  <c:v>53008</c:v>
                </c:pt>
                <c:pt idx="260">
                  <c:v>53036</c:v>
                </c:pt>
                <c:pt idx="261">
                  <c:v>53067</c:v>
                </c:pt>
                <c:pt idx="262">
                  <c:v>53097</c:v>
                </c:pt>
                <c:pt idx="263">
                  <c:v>53128</c:v>
                </c:pt>
                <c:pt idx="264">
                  <c:v>53158</c:v>
                </c:pt>
                <c:pt idx="265">
                  <c:v>53189</c:v>
                </c:pt>
                <c:pt idx="266">
                  <c:v>53220</c:v>
                </c:pt>
                <c:pt idx="267">
                  <c:v>53250</c:v>
                </c:pt>
                <c:pt idx="268">
                  <c:v>53281</c:v>
                </c:pt>
                <c:pt idx="269">
                  <c:v>53311</c:v>
                </c:pt>
                <c:pt idx="270">
                  <c:v>53342</c:v>
                </c:pt>
                <c:pt idx="271">
                  <c:v>53373</c:v>
                </c:pt>
                <c:pt idx="272">
                  <c:v>53401</c:v>
                </c:pt>
                <c:pt idx="273">
                  <c:v>53432</c:v>
                </c:pt>
                <c:pt idx="274">
                  <c:v>53462</c:v>
                </c:pt>
                <c:pt idx="275">
                  <c:v>53493</c:v>
                </c:pt>
                <c:pt idx="276">
                  <c:v>53523</c:v>
                </c:pt>
                <c:pt idx="277">
                  <c:v>53554</c:v>
                </c:pt>
                <c:pt idx="278">
                  <c:v>53585</c:v>
                </c:pt>
                <c:pt idx="279">
                  <c:v>53615</c:v>
                </c:pt>
                <c:pt idx="280">
                  <c:v>53646</c:v>
                </c:pt>
                <c:pt idx="281">
                  <c:v>53676</c:v>
                </c:pt>
                <c:pt idx="282">
                  <c:v>53707</c:v>
                </c:pt>
                <c:pt idx="283">
                  <c:v>53738</c:v>
                </c:pt>
                <c:pt idx="284">
                  <c:v>53766</c:v>
                </c:pt>
                <c:pt idx="285">
                  <c:v>53797</c:v>
                </c:pt>
                <c:pt idx="286">
                  <c:v>53827</c:v>
                </c:pt>
                <c:pt idx="287">
                  <c:v>53858</c:v>
                </c:pt>
                <c:pt idx="288">
                  <c:v>53888</c:v>
                </c:pt>
                <c:pt idx="289">
                  <c:v>53919</c:v>
                </c:pt>
                <c:pt idx="290">
                  <c:v>53950</c:v>
                </c:pt>
                <c:pt idx="291">
                  <c:v>53980</c:v>
                </c:pt>
                <c:pt idx="292">
                  <c:v>54011</c:v>
                </c:pt>
                <c:pt idx="293">
                  <c:v>54041</c:v>
                </c:pt>
                <c:pt idx="294">
                  <c:v>54072</c:v>
                </c:pt>
                <c:pt idx="295">
                  <c:v>54103</c:v>
                </c:pt>
                <c:pt idx="296">
                  <c:v>54132</c:v>
                </c:pt>
                <c:pt idx="297">
                  <c:v>54163</c:v>
                </c:pt>
                <c:pt idx="298">
                  <c:v>54193</c:v>
                </c:pt>
                <c:pt idx="299">
                  <c:v>54224</c:v>
                </c:pt>
                <c:pt idx="300">
                  <c:v>54254</c:v>
                </c:pt>
                <c:pt idx="301">
                  <c:v>54285</c:v>
                </c:pt>
                <c:pt idx="302">
                  <c:v>54316</c:v>
                </c:pt>
                <c:pt idx="303">
                  <c:v>54346</c:v>
                </c:pt>
                <c:pt idx="304">
                  <c:v>54377</c:v>
                </c:pt>
                <c:pt idx="305">
                  <c:v>54407</c:v>
                </c:pt>
                <c:pt idx="306">
                  <c:v>54438</c:v>
                </c:pt>
                <c:pt idx="307">
                  <c:v>54469</c:v>
                </c:pt>
                <c:pt idx="308">
                  <c:v>54497</c:v>
                </c:pt>
                <c:pt idx="309">
                  <c:v>54528</c:v>
                </c:pt>
                <c:pt idx="310">
                  <c:v>54558</c:v>
                </c:pt>
                <c:pt idx="311">
                  <c:v>54589</c:v>
                </c:pt>
                <c:pt idx="312">
                  <c:v>54619</c:v>
                </c:pt>
                <c:pt idx="313">
                  <c:v>54650</c:v>
                </c:pt>
                <c:pt idx="314">
                  <c:v>54681</c:v>
                </c:pt>
                <c:pt idx="315">
                  <c:v>54711</c:v>
                </c:pt>
                <c:pt idx="316">
                  <c:v>54742</c:v>
                </c:pt>
                <c:pt idx="317">
                  <c:v>54772</c:v>
                </c:pt>
                <c:pt idx="318">
                  <c:v>54803</c:v>
                </c:pt>
                <c:pt idx="319">
                  <c:v>54834</c:v>
                </c:pt>
                <c:pt idx="320">
                  <c:v>54862</c:v>
                </c:pt>
                <c:pt idx="321">
                  <c:v>54893</c:v>
                </c:pt>
                <c:pt idx="322">
                  <c:v>54923</c:v>
                </c:pt>
                <c:pt idx="323">
                  <c:v>54954</c:v>
                </c:pt>
                <c:pt idx="324">
                  <c:v>54984</c:v>
                </c:pt>
                <c:pt idx="325">
                  <c:v>55015</c:v>
                </c:pt>
                <c:pt idx="326">
                  <c:v>55046</c:v>
                </c:pt>
                <c:pt idx="327">
                  <c:v>55076</c:v>
                </c:pt>
                <c:pt idx="328">
                  <c:v>55107</c:v>
                </c:pt>
                <c:pt idx="329">
                  <c:v>55137</c:v>
                </c:pt>
                <c:pt idx="330">
                  <c:v>55168</c:v>
                </c:pt>
                <c:pt idx="331">
                  <c:v>55199</c:v>
                </c:pt>
                <c:pt idx="332">
                  <c:v>55227</c:v>
                </c:pt>
                <c:pt idx="333">
                  <c:v>55258</c:v>
                </c:pt>
                <c:pt idx="334">
                  <c:v>55288</c:v>
                </c:pt>
                <c:pt idx="335">
                  <c:v>55319</c:v>
                </c:pt>
                <c:pt idx="336">
                  <c:v>55349</c:v>
                </c:pt>
                <c:pt idx="337">
                  <c:v>55380</c:v>
                </c:pt>
                <c:pt idx="338">
                  <c:v>55411</c:v>
                </c:pt>
                <c:pt idx="339">
                  <c:v>55441</c:v>
                </c:pt>
                <c:pt idx="340">
                  <c:v>55472</c:v>
                </c:pt>
                <c:pt idx="341">
                  <c:v>55502</c:v>
                </c:pt>
                <c:pt idx="342">
                  <c:v>55533</c:v>
                </c:pt>
                <c:pt idx="343">
                  <c:v>55564</c:v>
                </c:pt>
                <c:pt idx="344">
                  <c:v>55593</c:v>
                </c:pt>
                <c:pt idx="345">
                  <c:v>55624</c:v>
                </c:pt>
                <c:pt idx="346">
                  <c:v>55654</c:v>
                </c:pt>
                <c:pt idx="347">
                  <c:v>55685</c:v>
                </c:pt>
                <c:pt idx="348">
                  <c:v>55715</c:v>
                </c:pt>
                <c:pt idx="349">
                  <c:v>55746</c:v>
                </c:pt>
                <c:pt idx="350">
                  <c:v>55777</c:v>
                </c:pt>
                <c:pt idx="351">
                  <c:v>55807</c:v>
                </c:pt>
                <c:pt idx="352">
                  <c:v>55838</c:v>
                </c:pt>
                <c:pt idx="353">
                  <c:v>55868</c:v>
                </c:pt>
                <c:pt idx="354">
                  <c:v>55899</c:v>
                </c:pt>
                <c:pt idx="355">
                  <c:v>55930</c:v>
                </c:pt>
                <c:pt idx="356">
                  <c:v>55958</c:v>
                </c:pt>
                <c:pt idx="357">
                  <c:v>55989</c:v>
                </c:pt>
                <c:pt idx="358">
                  <c:v>56019</c:v>
                </c:pt>
                <c:pt idx="359">
                  <c:v>56050</c:v>
                </c:pt>
              </c:numCache>
            </c:numRef>
          </c:cat>
          <c:val>
            <c:numRef>
              <c:f>대출금리계산기!$I$16:$I$375</c:f>
              <c:numCache>
                <c:formatCode>_-[$₩-412]* #,##0_-;\-[$₩-412]* #,##0_-;_-[$₩-412]* "-"??_-;_-@_-</c:formatCode>
                <c:ptCount val="360"/>
                <c:pt idx="0">
                  <c:v>43224.588639637834</c:v>
                </c:pt>
                <c:pt idx="1">
                  <c:v>43368.670601769976</c:v>
                </c:pt>
                <c:pt idx="2">
                  <c:v>43513.232837109201</c:v>
                </c:pt>
                <c:pt idx="3">
                  <c:v>43658.276946566235</c:v>
                </c:pt>
                <c:pt idx="4">
                  <c:v>43803.804536388125</c:v>
                </c:pt>
                <c:pt idx="5">
                  <c:v>43949.817218176075</c:v>
                </c:pt>
                <c:pt idx="6">
                  <c:v>44096.316608903333</c:v>
                </c:pt>
                <c:pt idx="7">
                  <c:v>44243.30433093301</c:v>
                </c:pt>
                <c:pt idx="8">
                  <c:v>44390.782012036114</c:v>
                </c:pt>
                <c:pt idx="9">
                  <c:v>44538.751285409569</c:v>
                </c:pt>
                <c:pt idx="10">
                  <c:v>44687.213789694273</c:v>
                </c:pt>
                <c:pt idx="11">
                  <c:v>44836.171168993256</c:v>
                </c:pt>
                <c:pt idx="12">
                  <c:v>44985.625072889903</c:v>
                </c:pt>
                <c:pt idx="13">
                  <c:v>45135.577156466199</c:v>
                </c:pt>
                <c:pt idx="14">
                  <c:v>45286.029080321081</c:v>
                </c:pt>
                <c:pt idx="15">
                  <c:v>45436.982510588816</c:v>
                </c:pt>
                <c:pt idx="16">
                  <c:v>45588.439118957445</c:v>
                </c:pt>
                <c:pt idx="17">
                  <c:v>45740.400582687311</c:v>
                </c:pt>
                <c:pt idx="18">
                  <c:v>45892.868584629607</c:v>
                </c:pt>
                <c:pt idx="19">
                  <c:v>46045.844813245036</c:v>
                </c:pt>
                <c:pt idx="20">
                  <c:v>46199.330962622509</c:v>
                </c:pt>
                <c:pt idx="21">
                  <c:v>46353.328732497917</c:v>
                </c:pt>
                <c:pt idx="22">
                  <c:v>46507.83982827291</c:v>
                </c:pt>
                <c:pt idx="23">
                  <c:v>46662.865961033822</c:v>
                </c:pt>
                <c:pt idx="24">
                  <c:v>46818.408847570608</c:v>
                </c:pt>
                <c:pt idx="25">
                  <c:v>46974.470210395841</c:v>
                </c:pt>
                <c:pt idx="26">
                  <c:v>47131.051777763831</c:v>
                </c:pt>
                <c:pt idx="27">
                  <c:v>47288.15528368971</c:v>
                </c:pt>
                <c:pt idx="28">
                  <c:v>47445.782467968667</c:v>
                </c:pt>
                <c:pt idx="29">
                  <c:v>47603.935076195237</c:v>
                </c:pt>
                <c:pt idx="30">
                  <c:v>47762.614859782552</c:v>
                </c:pt>
                <c:pt idx="31">
                  <c:v>47921.823575981827</c:v>
                </c:pt>
                <c:pt idx="32">
                  <c:v>48081.562987901765</c:v>
                </c:pt>
                <c:pt idx="33">
                  <c:v>48241.834864528115</c:v>
                </c:pt>
                <c:pt idx="34">
                  <c:v>48402.640980743206</c:v>
                </c:pt>
                <c:pt idx="35">
                  <c:v>48563.983117345677</c:v>
                </c:pt>
                <c:pt idx="36">
                  <c:v>48725.863061070158</c:v>
                </c:pt>
                <c:pt idx="37">
                  <c:v>48888.282604607062</c:v>
                </c:pt>
                <c:pt idx="38">
                  <c:v>49051.243546622427</c:v>
                </c:pt>
                <c:pt idx="39">
                  <c:v>49214.747691777833</c:v>
                </c:pt>
                <c:pt idx="40">
                  <c:v>49378.796850750419</c:v>
                </c:pt>
                <c:pt idx="41">
                  <c:v>49543.392840252935</c:v>
                </c:pt>
                <c:pt idx="42">
                  <c:v>49708.537483053777</c:v>
                </c:pt>
                <c:pt idx="43">
                  <c:v>49874.232607997277</c:v>
                </c:pt>
                <c:pt idx="44">
                  <c:v>50040.480050023929</c:v>
                </c:pt>
                <c:pt idx="45">
                  <c:v>50207.281650190678</c:v>
                </c:pt>
                <c:pt idx="46">
                  <c:v>50374.63925569132</c:v>
                </c:pt>
                <c:pt idx="47">
                  <c:v>50542.554719876964</c:v>
                </c:pt>
                <c:pt idx="48">
                  <c:v>50711.029902276547</c:v>
                </c:pt>
                <c:pt idx="49">
                  <c:v>50880.066668617466</c:v>
                </c:pt>
                <c:pt idx="50">
                  <c:v>51049.666890846194</c:v>
                </c:pt>
                <c:pt idx="51">
                  <c:v>51219.832447149012</c:v>
                </c:pt>
                <c:pt idx="52">
                  <c:v>51390.565221972844</c:v>
                </c:pt>
                <c:pt idx="53">
                  <c:v>51561.867106046084</c:v>
                </c:pt>
                <c:pt idx="54">
                  <c:v>51733.739996399578</c:v>
                </c:pt>
                <c:pt idx="55">
                  <c:v>51906.185796387581</c:v>
                </c:pt>
                <c:pt idx="56">
                  <c:v>52079.206415708868</c:v>
                </c:pt>
                <c:pt idx="57">
                  <c:v>52252.803770427898</c:v>
                </c:pt>
                <c:pt idx="58">
                  <c:v>52426.979782995986</c:v>
                </c:pt>
                <c:pt idx="59">
                  <c:v>52601.736382272633</c:v>
                </c:pt>
                <c:pt idx="60">
                  <c:v>52777.07550354689</c:v>
                </c:pt>
                <c:pt idx="61">
                  <c:v>52952.999088558703</c:v>
                </c:pt>
                <c:pt idx="62">
                  <c:v>53129.509085520564</c:v>
                </c:pt>
                <c:pt idx="63">
                  <c:v>53306.607449138966</c:v>
                </c:pt>
                <c:pt idx="64">
                  <c:v>53484.296140636099</c:v>
                </c:pt>
                <c:pt idx="65">
                  <c:v>53662.577127771554</c:v>
                </c:pt>
                <c:pt idx="66">
                  <c:v>53841.452384864126</c:v>
                </c:pt>
                <c:pt idx="67">
                  <c:v>54020.923892813669</c:v>
                </c:pt>
                <c:pt idx="68">
                  <c:v>54200.993639123051</c:v>
                </c:pt>
                <c:pt idx="69">
                  <c:v>54381.663617920123</c:v>
                </c:pt>
                <c:pt idx="70">
                  <c:v>54562.93582997987</c:v>
                </c:pt>
                <c:pt idx="71">
                  <c:v>54744.812282746461</c:v>
                </c:pt>
                <c:pt idx="72">
                  <c:v>54927.294990355615</c:v>
                </c:pt>
                <c:pt idx="73">
                  <c:v>55110.385973656805</c:v>
                </c:pt>
                <c:pt idx="74">
                  <c:v>55294.087260235661</c:v>
                </c:pt>
                <c:pt idx="75">
                  <c:v>55478.400884436443</c:v>
                </c:pt>
                <c:pt idx="76">
                  <c:v>55663.328887384559</c:v>
                </c:pt>
                <c:pt idx="77">
                  <c:v>55848.87331700918</c:v>
                </c:pt>
                <c:pt idx="78">
                  <c:v>56035.036228065881</c:v>
                </c:pt>
                <c:pt idx="79">
                  <c:v>56221.819682159425</c:v>
                </c:pt>
                <c:pt idx="80">
                  <c:v>56409.225747766621</c:v>
                </c:pt>
                <c:pt idx="81">
                  <c:v>56597.25650025918</c:v>
                </c:pt>
                <c:pt idx="82">
                  <c:v>56785.914021926714</c:v>
                </c:pt>
                <c:pt idx="83">
                  <c:v>56975.200401999806</c:v>
                </c:pt>
                <c:pt idx="84">
                  <c:v>57165.117736673135</c:v>
                </c:pt>
                <c:pt idx="85">
                  <c:v>57355.668129128717</c:v>
                </c:pt>
                <c:pt idx="86">
                  <c:v>57546.853689559146</c:v>
                </c:pt>
                <c:pt idx="87">
                  <c:v>57738.676535191007</c:v>
                </c:pt>
                <c:pt idx="88">
                  <c:v>57931.138790308316</c:v>
                </c:pt>
                <c:pt idx="89">
                  <c:v>58124.242586275999</c:v>
                </c:pt>
                <c:pt idx="90">
                  <c:v>58317.990061563592</c:v>
                </c:pt>
                <c:pt idx="91">
                  <c:v>58512.3833617688</c:v>
                </c:pt>
                <c:pt idx="92">
                  <c:v>58707.424639641358</c:v>
                </c:pt>
                <c:pt idx="93">
                  <c:v>58903.116055106831</c:v>
                </c:pt>
                <c:pt idx="94">
                  <c:v>59099.459775290532</c:v>
                </c:pt>
                <c:pt idx="95">
                  <c:v>59296.457974541489</c:v>
                </c:pt>
                <c:pt idx="96">
                  <c:v>59494.112834456631</c:v>
                </c:pt>
                <c:pt idx="97">
                  <c:v>59692.426543904818</c:v>
                </c:pt>
                <c:pt idx="98">
                  <c:v>59891.401299051176</c:v>
                </c:pt>
                <c:pt idx="99">
                  <c:v>60091.039303381338</c:v>
                </c:pt>
                <c:pt idx="100">
                  <c:v>60291.342767725939</c:v>
                </c:pt>
                <c:pt idx="101">
                  <c:v>60492.313910285025</c:v>
                </c:pt>
                <c:pt idx="102">
                  <c:v>60693.954956652648</c:v>
                </c:pt>
                <c:pt idx="103">
                  <c:v>60896.268139841486</c:v>
                </c:pt>
                <c:pt idx="104">
                  <c:v>61099.255700307629</c:v>
                </c:pt>
                <c:pt idx="105">
                  <c:v>61302.919885975323</c:v>
                </c:pt>
                <c:pt idx="106">
                  <c:v>61507.26295226191</c:v>
                </c:pt>
                <c:pt idx="107">
                  <c:v>61712.287162102773</c:v>
                </c:pt>
                <c:pt idx="108">
                  <c:v>61917.994785976451</c:v>
                </c:pt>
                <c:pt idx="109">
                  <c:v>62124.388101929719</c:v>
                </c:pt>
                <c:pt idx="110">
                  <c:v>62331.469395602806</c:v>
                </c:pt>
                <c:pt idx="111">
                  <c:v>62539.240960254807</c:v>
                </c:pt>
                <c:pt idx="112">
                  <c:v>62747.70509678901</c:v>
                </c:pt>
                <c:pt idx="113">
                  <c:v>62956.864113778305</c:v>
                </c:pt>
                <c:pt idx="114">
                  <c:v>63166.720327490882</c:v>
                </c:pt>
                <c:pt idx="115">
                  <c:v>63377.276061915858</c:v>
                </c:pt>
                <c:pt idx="116">
                  <c:v>63588.533648788907</c:v>
                </c:pt>
                <c:pt idx="117">
                  <c:v>63800.495427618218</c:v>
                </c:pt>
                <c:pt idx="118">
                  <c:v>64013.16374571027</c:v>
                </c:pt>
                <c:pt idx="119">
                  <c:v>64226.540958195976</c:v>
                </c:pt>
                <c:pt idx="120">
                  <c:v>64440.629428056629</c:v>
                </c:pt>
                <c:pt idx="121">
                  <c:v>64655.431526150147</c:v>
                </c:pt>
                <c:pt idx="122">
                  <c:v>64870.949631237316</c:v>
                </c:pt>
                <c:pt idx="123">
                  <c:v>65087.186130008107</c:v>
                </c:pt>
                <c:pt idx="124">
                  <c:v>65304.143417108135</c:v>
                </c:pt>
                <c:pt idx="125">
                  <c:v>65521.823895165166</c:v>
                </c:pt>
                <c:pt idx="126">
                  <c:v>65740.229974815695</c:v>
                </c:pt>
                <c:pt idx="127">
                  <c:v>65959.364074731755</c:v>
                </c:pt>
                <c:pt idx="128">
                  <c:v>66179.228621647533</c:v>
                </c:pt>
                <c:pt idx="129">
                  <c:v>66399.826050386357</c:v>
                </c:pt>
                <c:pt idx="130">
                  <c:v>66621.158803887651</c:v>
                </c:pt>
                <c:pt idx="131">
                  <c:v>66843.229333233947</c:v>
                </c:pt>
                <c:pt idx="132">
                  <c:v>67066.040097678066</c:v>
                </c:pt>
                <c:pt idx="133">
                  <c:v>67289.593564670315</c:v>
                </c:pt>
                <c:pt idx="134">
                  <c:v>67513.892209885889</c:v>
                </c:pt>
                <c:pt idx="135">
                  <c:v>67738.938517252158</c:v>
                </c:pt>
                <c:pt idx="136">
                  <c:v>67964.734978976339</c:v>
                </c:pt>
                <c:pt idx="137">
                  <c:v>68191.284095572933</c:v>
                </c:pt>
                <c:pt idx="138">
                  <c:v>68418.588375891501</c:v>
                </c:pt>
                <c:pt idx="139">
                  <c:v>68646.650337144471</c:v>
                </c:pt>
                <c:pt idx="140">
                  <c:v>68875.472504934965</c:v>
                </c:pt>
                <c:pt idx="141">
                  <c:v>69105.05741328474</c:v>
                </c:pt>
                <c:pt idx="142">
                  <c:v>69335.407604662352</c:v>
                </c:pt>
                <c:pt idx="143">
                  <c:v>69566.525630011238</c:v>
                </c:pt>
                <c:pt idx="144">
                  <c:v>69798.414048777937</c:v>
                </c:pt>
                <c:pt idx="145">
                  <c:v>70031.07542894053</c:v>
                </c:pt>
                <c:pt idx="146">
                  <c:v>70264.512347037002</c:v>
                </c:pt>
                <c:pt idx="147">
                  <c:v>70498.727388193802</c:v>
                </c:pt>
                <c:pt idx="148">
                  <c:v>70733.723146154429</c:v>
                </c:pt>
                <c:pt idx="149">
                  <c:v>70969.502223308271</c:v>
                </c:pt>
                <c:pt idx="150">
                  <c:v>71206.067230719302</c:v>
                </c:pt>
                <c:pt idx="151">
                  <c:v>71443.420788155039</c:v>
                </c:pt>
                <c:pt idx="152">
                  <c:v>71681.565524115562</c:v>
                </c:pt>
                <c:pt idx="153">
                  <c:v>71920.504075862613</c:v>
                </c:pt>
                <c:pt idx="154">
                  <c:v>72160.23908944882</c:v>
                </c:pt>
                <c:pt idx="155">
                  <c:v>72400.773219746989</c:v>
                </c:pt>
                <c:pt idx="156">
                  <c:v>72642.109130479468</c:v>
                </c:pt>
                <c:pt idx="157">
                  <c:v>72884.249494247735</c:v>
                </c:pt>
                <c:pt idx="158">
                  <c:v>73127.196992561891</c:v>
                </c:pt>
                <c:pt idx="159">
                  <c:v>73370.954315870447</c:v>
                </c:pt>
                <c:pt idx="160">
                  <c:v>73615.524163590002</c:v>
                </c:pt>
                <c:pt idx="161">
                  <c:v>73860.909244135313</c:v>
                </c:pt>
                <c:pt idx="162">
                  <c:v>74107.11227494909</c:v>
                </c:pt>
                <c:pt idx="163">
                  <c:v>74354.135982532258</c:v>
                </c:pt>
                <c:pt idx="164">
                  <c:v>74601.983102474027</c:v>
                </c:pt>
                <c:pt idx="165">
                  <c:v>74850.656379482272</c:v>
                </c:pt>
                <c:pt idx="166">
                  <c:v>75100.158567413877</c:v>
                </c:pt>
                <c:pt idx="167">
                  <c:v>75350.492429305261</c:v>
                </c:pt>
                <c:pt idx="168">
                  <c:v>75601.660737402926</c:v>
                </c:pt>
                <c:pt idx="169">
                  <c:v>75853.666273194292</c:v>
                </c:pt>
                <c:pt idx="170">
                  <c:v>76106.511827438269</c:v>
                </c:pt>
                <c:pt idx="171">
                  <c:v>76360.200200196385</c:v>
                </c:pt>
                <c:pt idx="172">
                  <c:v>76614.734200863721</c:v>
                </c:pt>
                <c:pt idx="173">
                  <c:v>76870.116648199939</c:v>
                </c:pt>
                <c:pt idx="174">
                  <c:v>77126.350370360611</c:v>
                </c:pt>
                <c:pt idx="175">
                  <c:v>77383.438204928461</c:v>
                </c:pt>
                <c:pt idx="176">
                  <c:v>77641.3829989449</c:v>
                </c:pt>
                <c:pt idx="177">
                  <c:v>77900.187608941371</c:v>
                </c:pt>
                <c:pt idx="178">
                  <c:v>78159.854900971186</c:v>
                </c:pt>
                <c:pt idx="179">
                  <c:v>78420.387750641079</c:v>
                </c:pt>
                <c:pt idx="180">
                  <c:v>78681.789043143217</c:v>
                </c:pt>
                <c:pt idx="181">
                  <c:v>78944.06167328704</c:v>
                </c:pt>
                <c:pt idx="182">
                  <c:v>79207.208545531321</c:v>
                </c:pt>
                <c:pt idx="183">
                  <c:v>79471.232574016423</c:v>
                </c:pt>
                <c:pt idx="184">
                  <c:v>79736.13668259648</c:v>
                </c:pt>
                <c:pt idx="185">
                  <c:v>80001.923804871811</c:v>
                </c:pt>
                <c:pt idx="186">
                  <c:v>80268.596884221392</c:v>
                </c:pt>
                <c:pt idx="187">
                  <c:v>80536.158873835448</c:v>
                </c:pt>
                <c:pt idx="188">
                  <c:v>80804.612736748226</c:v>
                </c:pt>
                <c:pt idx="189">
                  <c:v>81073.961445870722</c:v>
                </c:pt>
                <c:pt idx="190">
                  <c:v>81344.207984023626</c:v>
                </c:pt>
                <c:pt idx="191">
                  <c:v>81615.355343970383</c:v>
                </c:pt>
                <c:pt idx="192">
                  <c:v>81887.406528450287</c:v>
                </c:pt>
                <c:pt idx="193">
                  <c:v>82160.364550211787</c:v>
                </c:pt>
                <c:pt idx="194">
                  <c:v>82434.232432045814</c:v>
                </c:pt>
                <c:pt idx="195">
                  <c:v>82709.013206819305</c:v>
                </c:pt>
                <c:pt idx="196">
                  <c:v>82984.709917508706</c:v>
                </c:pt>
                <c:pt idx="197">
                  <c:v>83261.325617233728</c:v>
                </c:pt>
                <c:pt idx="198">
                  <c:v>83538.863369291168</c:v>
                </c:pt>
                <c:pt idx="199">
                  <c:v>83817.326247188816</c:v>
                </c:pt>
                <c:pt idx="200">
                  <c:v>84096.717334679444</c:v>
                </c:pt>
                <c:pt idx="201">
                  <c:v>84377.039725795039</c:v>
                </c:pt>
                <c:pt idx="202">
                  <c:v>84658.296524881036</c:v>
                </c:pt>
                <c:pt idx="203">
                  <c:v>84940.490846630622</c:v>
                </c:pt>
                <c:pt idx="204">
                  <c:v>85223.625816119398</c:v>
                </c:pt>
                <c:pt idx="205">
                  <c:v>85507.704568839792</c:v>
                </c:pt>
                <c:pt idx="206">
                  <c:v>85792.730250735927</c:v>
                </c:pt>
                <c:pt idx="207">
                  <c:v>86078.706018238387</c:v>
                </c:pt>
                <c:pt idx="208">
                  <c:v>86365.63503829918</c:v>
                </c:pt>
                <c:pt idx="209">
                  <c:v>86653.520488426846</c:v>
                </c:pt>
                <c:pt idx="210">
                  <c:v>86942.36555672159</c:v>
                </c:pt>
                <c:pt idx="211">
                  <c:v>87232.173441910665</c:v>
                </c:pt>
                <c:pt idx="212">
                  <c:v>87522.947353383701</c:v>
                </c:pt>
                <c:pt idx="213">
                  <c:v>87814.690511228313</c:v>
                </c:pt>
                <c:pt idx="214">
                  <c:v>88107.406146265741</c:v>
                </c:pt>
                <c:pt idx="215">
                  <c:v>88401.097500086631</c:v>
                </c:pt>
                <c:pt idx="216">
                  <c:v>88695.767825086907</c:v>
                </c:pt>
                <c:pt idx="217">
                  <c:v>88991.420384503886</c:v>
                </c:pt>
                <c:pt idx="218">
                  <c:v>89288.058452452213</c:v>
                </c:pt>
                <c:pt idx="219">
                  <c:v>89585.685313960392</c:v>
                </c:pt>
                <c:pt idx="220">
                  <c:v>89884.304265006926</c:v>
                </c:pt>
                <c:pt idx="221">
                  <c:v>90183.918612556954</c:v>
                </c:pt>
                <c:pt idx="222">
                  <c:v>90484.531674598795</c:v>
                </c:pt>
                <c:pt idx="223">
                  <c:v>90786.146780180803</c:v>
                </c:pt>
                <c:pt idx="224">
                  <c:v>91088.767269448072</c:v>
                </c:pt>
                <c:pt idx="225">
                  <c:v>91392.396493679567</c:v>
                </c:pt>
                <c:pt idx="226">
                  <c:v>91697.037815325166</c:v>
                </c:pt>
                <c:pt idx="227">
                  <c:v>92002.694608042919</c:v>
                </c:pt>
                <c:pt idx="228">
                  <c:v>92309.370256736394</c:v>
                </c:pt>
                <c:pt idx="229">
                  <c:v>92617.068157592192</c:v>
                </c:pt>
                <c:pt idx="230">
                  <c:v>92925.791718117485</c:v>
                </c:pt>
                <c:pt idx="231">
                  <c:v>93235.544357177889</c:v>
                </c:pt>
                <c:pt idx="232">
                  <c:v>93546.329505035144</c:v>
                </c:pt>
                <c:pt idx="233">
                  <c:v>93858.150603385249</c:v>
                </c:pt>
                <c:pt idx="234">
                  <c:v>94171.011105396523</c:v>
                </c:pt>
                <c:pt idx="235">
                  <c:v>94484.914475747864</c:v>
                </c:pt>
                <c:pt idx="236">
                  <c:v>94799.864190667024</c:v>
                </c:pt>
                <c:pt idx="237">
                  <c:v>95115.863737969237</c:v>
                </c:pt>
                <c:pt idx="238">
                  <c:v>95432.916617095805</c:v>
                </c:pt>
                <c:pt idx="239">
                  <c:v>95751.026339152784</c:v>
                </c:pt>
                <c:pt idx="240">
                  <c:v>96070.196426949973</c:v>
                </c:pt>
                <c:pt idx="241">
                  <c:v>96390.430415039795</c:v>
                </c:pt>
                <c:pt idx="242">
                  <c:v>96711.731849756601</c:v>
                </c:pt>
                <c:pt idx="243">
                  <c:v>97034.104289255789</c:v>
                </c:pt>
                <c:pt idx="244">
                  <c:v>97357.551303553308</c:v>
                </c:pt>
                <c:pt idx="245">
                  <c:v>97682.076474565154</c:v>
                </c:pt>
                <c:pt idx="246">
                  <c:v>98007.68339614704</c:v>
                </c:pt>
                <c:pt idx="247">
                  <c:v>98334.375674134193</c:v>
                </c:pt>
                <c:pt idx="248">
                  <c:v>98662.156926381314</c:v>
                </c:pt>
                <c:pt idx="249">
                  <c:v>98991.030782802569</c:v>
                </c:pt>
                <c:pt idx="250">
                  <c:v>99321.000885411922</c:v>
                </c:pt>
                <c:pt idx="251">
                  <c:v>99652.070888363305</c:v>
                </c:pt>
                <c:pt idx="252">
                  <c:v>99984.244457991168</c:v>
                </c:pt>
                <c:pt idx="253">
                  <c:v>100317.52527285114</c:v>
                </c:pt>
                <c:pt idx="254">
                  <c:v>100651.91702376064</c:v>
                </c:pt>
                <c:pt idx="255">
                  <c:v>100987.42341383986</c:v>
                </c:pt>
                <c:pt idx="256">
                  <c:v>101324.04815855264</c:v>
                </c:pt>
                <c:pt idx="257">
                  <c:v>101661.79498574781</c:v>
                </c:pt>
                <c:pt idx="258">
                  <c:v>102000.66763570033</c:v>
                </c:pt>
                <c:pt idx="259">
                  <c:v>102340.66986115265</c:v>
                </c:pt>
                <c:pt idx="260">
                  <c:v>102681.80542735651</c:v>
                </c:pt>
                <c:pt idx="261">
                  <c:v>103024.07811211435</c:v>
                </c:pt>
                <c:pt idx="262">
                  <c:v>103367.49170582141</c:v>
                </c:pt>
                <c:pt idx="263">
                  <c:v>103712.05001150747</c:v>
                </c:pt>
                <c:pt idx="264">
                  <c:v>104057.75684487916</c:v>
                </c:pt>
                <c:pt idx="265">
                  <c:v>104404.61603436209</c:v>
                </c:pt>
                <c:pt idx="266">
                  <c:v>104752.63142114331</c:v>
                </c:pt>
                <c:pt idx="267">
                  <c:v>105101.80685921377</c:v>
                </c:pt>
                <c:pt idx="268">
                  <c:v>105452.14621541117</c:v>
                </c:pt>
                <c:pt idx="269">
                  <c:v>105803.65336946253</c:v>
                </c:pt>
                <c:pt idx="270">
                  <c:v>106156.3322140274</c:v>
                </c:pt>
                <c:pt idx="271">
                  <c:v>106510.18665474084</c:v>
                </c:pt>
                <c:pt idx="272">
                  <c:v>106865.22061025663</c:v>
                </c:pt>
                <c:pt idx="273">
                  <c:v>107221.43801229082</c:v>
                </c:pt>
                <c:pt idx="274">
                  <c:v>107578.84280566512</c:v>
                </c:pt>
                <c:pt idx="275">
                  <c:v>107937.43894835065</c:v>
                </c:pt>
                <c:pt idx="276">
                  <c:v>108297.23041151185</c:v>
                </c:pt>
                <c:pt idx="277">
                  <c:v>108658.22117955021</c:v>
                </c:pt>
                <c:pt idx="278">
                  <c:v>109020.41525014871</c:v>
                </c:pt>
                <c:pt idx="279">
                  <c:v>109383.81663431588</c:v>
                </c:pt>
                <c:pt idx="280">
                  <c:v>109748.42935643025</c:v>
                </c:pt>
                <c:pt idx="281">
                  <c:v>110114.25745428503</c:v>
                </c:pt>
                <c:pt idx="282">
                  <c:v>110481.30497913265</c:v>
                </c:pt>
                <c:pt idx="283">
                  <c:v>110849.57599572974</c:v>
                </c:pt>
                <c:pt idx="284">
                  <c:v>111219.07458238219</c:v>
                </c:pt>
                <c:pt idx="285">
                  <c:v>111589.80483099014</c:v>
                </c:pt>
                <c:pt idx="286">
                  <c:v>111961.77084709342</c:v>
                </c:pt>
                <c:pt idx="287">
                  <c:v>112334.97674991707</c:v>
                </c:pt>
                <c:pt idx="288">
                  <c:v>112709.42667241681</c:v>
                </c:pt>
                <c:pt idx="289">
                  <c:v>113085.12476132486</c:v>
                </c:pt>
                <c:pt idx="290">
                  <c:v>113462.07517719592</c:v>
                </c:pt>
                <c:pt idx="291">
                  <c:v>113840.28209445326</c:v>
                </c:pt>
                <c:pt idx="292">
                  <c:v>114219.74970143478</c:v>
                </c:pt>
                <c:pt idx="293">
                  <c:v>114600.48220043955</c:v>
                </c:pt>
                <c:pt idx="294">
                  <c:v>114982.48380777435</c:v>
                </c:pt>
                <c:pt idx="295">
                  <c:v>115365.75875380026</c:v>
                </c:pt>
                <c:pt idx="296">
                  <c:v>115750.31128297959</c:v>
                </c:pt>
                <c:pt idx="297">
                  <c:v>116136.14565392287</c:v>
                </c:pt>
                <c:pt idx="298">
                  <c:v>116523.26613943593</c:v>
                </c:pt>
                <c:pt idx="299">
                  <c:v>116911.6770265674</c:v>
                </c:pt>
                <c:pt idx="300">
                  <c:v>117301.38261665596</c:v>
                </c:pt>
                <c:pt idx="301">
                  <c:v>117692.38722537814</c:v>
                </c:pt>
                <c:pt idx="302">
                  <c:v>118084.69518279606</c:v>
                </c:pt>
                <c:pt idx="303">
                  <c:v>118478.31083340538</c:v>
                </c:pt>
                <c:pt idx="304">
                  <c:v>118873.23853618339</c:v>
                </c:pt>
                <c:pt idx="305">
                  <c:v>119269.48266463735</c:v>
                </c:pt>
                <c:pt idx="306">
                  <c:v>119667.04760685281</c:v>
                </c:pt>
                <c:pt idx="307">
                  <c:v>120065.9377655423</c:v>
                </c:pt>
                <c:pt idx="308">
                  <c:v>120466.15755809413</c:v>
                </c:pt>
                <c:pt idx="309">
                  <c:v>120867.7114166211</c:v>
                </c:pt>
                <c:pt idx="310">
                  <c:v>121270.60378800984</c:v>
                </c:pt>
                <c:pt idx="311">
                  <c:v>121674.83913396987</c:v>
                </c:pt>
                <c:pt idx="312">
                  <c:v>122080.42193108311</c:v>
                </c:pt>
                <c:pt idx="313">
                  <c:v>122487.35667085338</c:v>
                </c:pt>
                <c:pt idx="314">
                  <c:v>122895.64785975621</c:v>
                </c:pt>
                <c:pt idx="315">
                  <c:v>123305.30001928874</c:v>
                </c:pt>
                <c:pt idx="316">
                  <c:v>123716.31768601973</c:v>
                </c:pt>
                <c:pt idx="317">
                  <c:v>124128.70541163976</c:v>
                </c:pt>
                <c:pt idx="318">
                  <c:v>124542.46776301191</c:v>
                </c:pt>
                <c:pt idx="319">
                  <c:v>124957.60932222194</c:v>
                </c:pt>
                <c:pt idx="320">
                  <c:v>125374.13468662933</c:v>
                </c:pt>
                <c:pt idx="321">
                  <c:v>125792.04846891812</c:v>
                </c:pt>
                <c:pt idx="322">
                  <c:v>126211.35529714783</c:v>
                </c:pt>
                <c:pt idx="323">
                  <c:v>126632.059814805</c:v>
                </c:pt>
                <c:pt idx="324">
                  <c:v>127054.16668085434</c:v>
                </c:pt>
                <c:pt idx="325">
                  <c:v>127477.68056979054</c:v>
                </c:pt>
                <c:pt idx="326">
                  <c:v>127902.60617168984</c:v>
                </c:pt>
                <c:pt idx="327">
                  <c:v>128328.94819226213</c:v>
                </c:pt>
                <c:pt idx="328">
                  <c:v>128756.711352903</c:v>
                </c:pt>
                <c:pt idx="329">
                  <c:v>129185.900390746</c:v>
                </c:pt>
                <c:pt idx="330">
                  <c:v>129616.52005871518</c:v>
                </c:pt>
                <c:pt idx="331">
                  <c:v>130048.57512557755</c:v>
                </c:pt>
                <c:pt idx="332">
                  <c:v>130482.07037599615</c:v>
                </c:pt>
                <c:pt idx="333">
                  <c:v>130917.01061058282</c:v>
                </c:pt>
                <c:pt idx="334">
                  <c:v>131353.40064595142</c:v>
                </c:pt>
                <c:pt idx="335">
                  <c:v>131791.24531477128</c:v>
                </c:pt>
                <c:pt idx="336">
                  <c:v>132230.54946582048</c:v>
                </c:pt>
                <c:pt idx="337">
                  <c:v>132671.31796403989</c:v>
                </c:pt>
                <c:pt idx="338">
                  <c:v>133113.55569058671</c:v>
                </c:pt>
                <c:pt idx="339">
                  <c:v>133557.26754288864</c:v>
                </c:pt>
                <c:pt idx="340">
                  <c:v>134002.45843469829</c:v>
                </c:pt>
                <c:pt idx="341">
                  <c:v>134449.13329614728</c:v>
                </c:pt>
                <c:pt idx="342">
                  <c:v>134897.29707380111</c:v>
                </c:pt>
                <c:pt idx="343">
                  <c:v>135346.95473071377</c:v>
                </c:pt>
                <c:pt idx="344">
                  <c:v>135798.11124648282</c:v>
                </c:pt>
                <c:pt idx="345">
                  <c:v>136250.77161730442</c:v>
                </c:pt>
                <c:pt idx="346">
                  <c:v>136704.94085602878</c:v>
                </c:pt>
                <c:pt idx="347">
                  <c:v>137160.62399221552</c:v>
                </c:pt>
                <c:pt idx="348">
                  <c:v>137617.82607218958</c:v>
                </c:pt>
                <c:pt idx="349">
                  <c:v>138076.55215909687</c:v>
                </c:pt>
                <c:pt idx="350">
                  <c:v>138536.80733296054</c:v>
                </c:pt>
                <c:pt idx="351">
                  <c:v>138998.59669073706</c:v>
                </c:pt>
                <c:pt idx="352">
                  <c:v>139461.92534637285</c:v>
                </c:pt>
                <c:pt idx="353">
                  <c:v>139926.79843086077</c:v>
                </c:pt>
                <c:pt idx="354">
                  <c:v>140393.22109229697</c:v>
                </c:pt>
                <c:pt idx="355">
                  <c:v>140861.19849593798</c:v>
                </c:pt>
                <c:pt idx="356">
                  <c:v>141330.73582425778</c:v>
                </c:pt>
                <c:pt idx="357">
                  <c:v>141801.8382770053</c:v>
                </c:pt>
                <c:pt idx="358">
                  <c:v>142274.51107126198</c:v>
                </c:pt>
                <c:pt idx="359">
                  <c:v>142748.75944149948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E-4D0D-A8F0-F5264D570F08}"/>
            </c:ext>
          </c:extLst>
        </c:ser>
        <c:ser>
          <c:idx val="1"/>
          <c:order val="1"/>
          <c:tx>
            <c:strRef>
              <c:f>대출금리계산기!$J$14:$J$15</c:f>
              <c:strCache>
                <c:ptCount val="2"/>
                <c:pt idx="0">
                  <c:v>이자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</a:ln>
            <a:effectLst/>
          </c:spPr>
          <c:cat>
            <c:numRef>
              <c:f>대출금리계산기!$C$16:$C$375</c:f>
              <c:numCache>
                <c:formatCode>m/d/yyyy</c:formatCode>
                <c:ptCount val="360"/>
                <c:pt idx="0">
                  <c:v>45122</c:v>
                </c:pt>
                <c:pt idx="1">
                  <c:v>45153</c:v>
                </c:pt>
                <c:pt idx="2">
                  <c:v>45184</c:v>
                </c:pt>
                <c:pt idx="3">
                  <c:v>45214</c:v>
                </c:pt>
                <c:pt idx="4">
                  <c:v>45245</c:v>
                </c:pt>
                <c:pt idx="5">
                  <c:v>45275</c:v>
                </c:pt>
                <c:pt idx="6">
                  <c:v>45306</c:v>
                </c:pt>
                <c:pt idx="7">
                  <c:v>45337</c:v>
                </c:pt>
                <c:pt idx="8">
                  <c:v>45366</c:v>
                </c:pt>
                <c:pt idx="9">
                  <c:v>45397</c:v>
                </c:pt>
                <c:pt idx="10">
                  <c:v>45427</c:v>
                </c:pt>
                <c:pt idx="11">
                  <c:v>45458</c:v>
                </c:pt>
                <c:pt idx="12">
                  <c:v>45488</c:v>
                </c:pt>
                <c:pt idx="13">
                  <c:v>45519</c:v>
                </c:pt>
                <c:pt idx="14">
                  <c:v>45550</c:v>
                </c:pt>
                <c:pt idx="15">
                  <c:v>45580</c:v>
                </c:pt>
                <c:pt idx="16">
                  <c:v>45611</c:v>
                </c:pt>
                <c:pt idx="17">
                  <c:v>45641</c:v>
                </c:pt>
                <c:pt idx="18">
                  <c:v>45672</c:v>
                </c:pt>
                <c:pt idx="19">
                  <c:v>45703</c:v>
                </c:pt>
                <c:pt idx="20">
                  <c:v>45731</c:v>
                </c:pt>
                <c:pt idx="21">
                  <c:v>45762</c:v>
                </c:pt>
                <c:pt idx="22">
                  <c:v>45792</c:v>
                </c:pt>
                <c:pt idx="23">
                  <c:v>45823</c:v>
                </c:pt>
                <c:pt idx="24">
                  <c:v>45853</c:v>
                </c:pt>
                <c:pt idx="25">
                  <c:v>45884</c:v>
                </c:pt>
                <c:pt idx="26">
                  <c:v>45915</c:v>
                </c:pt>
                <c:pt idx="27">
                  <c:v>45945</c:v>
                </c:pt>
                <c:pt idx="28">
                  <c:v>45976</c:v>
                </c:pt>
                <c:pt idx="29">
                  <c:v>46006</c:v>
                </c:pt>
                <c:pt idx="30">
                  <c:v>46037</c:v>
                </c:pt>
                <c:pt idx="31">
                  <c:v>46068</c:v>
                </c:pt>
                <c:pt idx="32">
                  <c:v>46096</c:v>
                </c:pt>
                <c:pt idx="33">
                  <c:v>46127</c:v>
                </c:pt>
                <c:pt idx="34">
                  <c:v>46157</c:v>
                </c:pt>
                <c:pt idx="35">
                  <c:v>46188</c:v>
                </c:pt>
                <c:pt idx="36">
                  <c:v>46218</c:v>
                </c:pt>
                <c:pt idx="37">
                  <c:v>46249</c:v>
                </c:pt>
                <c:pt idx="38">
                  <c:v>46280</c:v>
                </c:pt>
                <c:pt idx="39">
                  <c:v>46310</c:v>
                </c:pt>
                <c:pt idx="40">
                  <c:v>46341</c:v>
                </c:pt>
                <c:pt idx="41">
                  <c:v>46371</c:v>
                </c:pt>
                <c:pt idx="42">
                  <c:v>46402</c:v>
                </c:pt>
                <c:pt idx="43">
                  <c:v>46433</c:v>
                </c:pt>
                <c:pt idx="44">
                  <c:v>46461</c:v>
                </c:pt>
                <c:pt idx="45">
                  <c:v>46492</c:v>
                </c:pt>
                <c:pt idx="46">
                  <c:v>46522</c:v>
                </c:pt>
                <c:pt idx="47">
                  <c:v>46553</c:v>
                </c:pt>
                <c:pt idx="48">
                  <c:v>46583</c:v>
                </c:pt>
                <c:pt idx="49">
                  <c:v>46614</c:v>
                </c:pt>
                <c:pt idx="50">
                  <c:v>46645</c:v>
                </c:pt>
                <c:pt idx="51">
                  <c:v>46675</c:v>
                </c:pt>
                <c:pt idx="52">
                  <c:v>46706</c:v>
                </c:pt>
                <c:pt idx="53">
                  <c:v>46736</c:v>
                </c:pt>
                <c:pt idx="54">
                  <c:v>46767</c:v>
                </c:pt>
                <c:pt idx="55">
                  <c:v>46798</c:v>
                </c:pt>
                <c:pt idx="56">
                  <c:v>46827</c:v>
                </c:pt>
                <c:pt idx="57">
                  <c:v>46858</c:v>
                </c:pt>
                <c:pt idx="58">
                  <c:v>46888</c:v>
                </c:pt>
                <c:pt idx="59">
                  <c:v>46919</c:v>
                </c:pt>
                <c:pt idx="60">
                  <c:v>46949</c:v>
                </c:pt>
                <c:pt idx="61">
                  <c:v>46980</c:v>
                </c:pt>
                <c:pt idx="62">
                  <c:v>47011</c:v>
                </c:pt>
                <c:pt idx="63">
                  <c:v>47041</c:v>
                </c:pt>
                <c:pt idx="64">
                  <c:v>47072</c:v>
                </c:pt>
                <c:pt idx="65">
                  <c:v>47102</c:v>
                </c:pt>
                <c:pt idx="66">
                  <c:v>47133</c:v>
                </c:pt>
                <c:pt idx="67">
                  <c:v>47164</c:v>
                </c:pt>
                <c:pt idx="68">
                  <c:v>47192</c:v>
                </c:pt>
                <c:pt idx="69">
                  <c:v>47223</c:v>
                </c:pt>
                <c:pt idx="70">
                  <c:v>47253</c:v>
                </c:pt>
                <c:pt idx="71">
                  <c:v>47284</c:v>
                </c:pt>
                <c:pt idx="72">
                  <c:v>47314</c:v>
                </c:pt>
                <c:pt idx="73">
                  <c:v>47345</c:v>
                </c:pt>
                <c:pt idx="74">
                  <c:v>47376</c:v>
                </c:pt>
                <c:pt idx="75">
                  <c:v>47406</c:v>
                </c:pt>
                <c:pt idx="76">
                  <c:v>47437</c:v>
                </c:pt>
                <c:pt idx="77">
                  <c:v>47467</c:v>
                </c:pt>
                <c:pt idx="78">
                  <c:v>47498</c:v>
                </c:pt>
                <c:pt idx="79">
                  <c:v>47529</c:v>
                </c:pt>
                <c:pt idx="80">
                  <c:v>47557</c:v>
                </c:pt>
                <c:pt idx="81">
                  <c:v>47588</c:v>
                </c:pt>
                <c:pt idx="82">
                  <c:v>47618</c:v>
                </c:pt>
                <c:pt idx="83">
                  <c:v>47649</c:v>
                </c:pt>
                <c:pt idx="84">
                  <c:v>47679</c:v>
                </c:pt>
                <c:pt idx="85">
                  <c:v>47710</c:v>
                </c:pt>
                <c:pt idx="86">
                  <c:v>47741</c:v>
                </c:pt>
                <c:pt idx="87">
                  <c:v>47771</c:v>
                </c:pt>
                <c:pt idx="88">
                  <c:v>47802</c:v>
                </c:pt>
                <c:pt idx="89">
                  <c:v>47832</c:v>
                </c:pt>
                <c:pt idx="90">
                  <c:v>47863</c:v>
                </c:pt>
                <c:pt idx="91">
                  <c:v>47894</c:v>
                </c:pt>
                <c:pt idx="92">
                  <c:v>47922</c:v>
                </c:pt>
                <c:pt idx="93">
                  <c:v>47953</c:v>
                </c:pt>
                <c:pt idx="94">
                  <c:v>47983</c:v>
                </c:pt>
                <c:pt idx="95">
                  <c:v>48014</c:v>
                </c:pt>
                <c:pt idx="96">
                  <c:v>48044</c:v>
                </c:pt>
                <c:pt idx="97">
                  <c:v>48075</c:v>
                </c:pt>
                <c:pt idx="98">
                  <c:v>48106</c:v>
                </c:pt>
                <c:pt idx="99">
                  <c:v>48136</c:v>
                </c:pt>
                <c:pt idx="100">
                  <c:v>48167</c:v>
                </c:pt>
                <c:pt idx="101">
                  <c:v>48197</c:v>
                </c:pt>
                <c:pt idx="102">
                  <c:v>48228</c:v>
                </c:pt>
                <c:pt idx="103">
                  <c:v>48259</c:v>
                </c:pt>
                <c:pt idx="104">
                  <c:v>48288</c:v>
                </c:pt>
                <c:pt idx="105">
                  <c:v>48319</c:v>
                </c:pt>
                <c:pt idx="106">
                  <c:v>48349</c:v>
                </c:pt>
                <c:pt idx="107">
                  <c:v>48380</c:v>
                </c:pt>
                <c:pt idx="108">
                  <c:v>48410</c:v>
                </c:pt>
                <c:pt idx="109">
                  <c:v>48441</c:v>
                </c:pt>
                <c:pt idx="110">
                  <c:v>48472</c:v>
                </c:pt>
                <c:pt idx="111">
                  <c:v>48502</c:v>
                </c:pt>
                <c:pt idx="112">
                  <c:v>48533</c:v>
                </c:pt>
                <c:pt idx="113">
                  <c:v>48563</c:v>
                </c:pt>
                <c:pt idx="114">
                  <c:v>48594</c:v>
                </c:pt>
                <c:pt idx="115">
                  <c:v>48625</c:v>
                </c:pt>
                <c:pt idx="116">
                  <c:v>48653</c:v>
                </c:pt>
                <c:pt idx="117">
                  <c:v>48684</c:v>
                </c:pt>
                <c:pt idx="118">
                  <c:v>48714</c:v>
                </c:pt>
                <c:pt idx="119">
                  <c:v>48745</c:v>
                </c:pt>
                <c:pt idx="120">
                  <c:v>48775</c:v>
                </c:pt>
                <c:pt idx="121">
                  <c:v>48806</c:v>
                </c:pt>
                <c:pt idx="122">
                  <c:v>48837</c:v>
                </c:pt>
                <c:pt idx="123">
                  <c:v>48867</c:v>
                </c:pt>
                <c:pt idx="124">
                  <c:v>48898</c:v>
                </c:pt>
                <c:pt idx="125">
                  <c:v>48928</c:v>
                </c:pt>
                <c:pt idx="126">
                  <c:v>48959</c:v>
                </c:pt>
                <c:pt idx="127">
                  <c:v>48990</c:v>
                </c:pt>
                <c:pt idx="128">
                  <c:v>49018</c:v>
                </c:pt>
                <c:pt idx="129">
                  <c:v>49049</c:v>
                </c:pt>
                <c:pt idx="130">
                  <c:v>49079</c:v>
                </c:pt>
                <c:pt idx="131">
                  <c:v>49110</c:v>
                </c:pt>
                <c:pt idx="132">
                  <c:v>49140</c:v>
                </c:pt>
                <c:pt idx="133">
                  <c:v>49171</c:v>
                </c:pt>
                <c:pt idx="134">
                  <c:v>49202</c:v>
                </c:pt>
                <c:pt idx="135">
                  <c:v>49232</c:v>
                </c:pt>
                <c:pt idx="136">
                  <c:v>49263</c:v>
                </c:pt>
                <c:pt idx="137">
                  <c:v>49293</c:v>
                </c:pt>
                <c:pt idx="138">
                  <c:v>49324</c:v>
                </c:pt>
                <c:pt idx="139">
                  <c:v>49355</c:v>
                </c:pt>
                <c:pt idx="140">
                  <c:v>49383</c:v>
                </c:pt>
                <c:pt idx="141">
                  <c:v>49414</c:v>
                </c:pt>
                <c:pt idx="142">
                  <c:v>49444</c:v>
                </c:pt>
                <c:pt idx="143">
                  <c:v>49475</c:v>
                </c:pt>
                <c:pt idx="144">
                  <c:v>49505</c:v>
                </c:pt>
                <c:pt idx="145">
                  <c:v>49536</c:v>
                </c:pt>
                <c:pt idx="146">
                  <c:v>49567</c:v>
                </c:pt>
                <c:pt idx="147">
                  <c:v>49597</c:v>
                </c:pt>
                <c:pt idx="148">
                  <c:v>49628</c:v>
                </c:pt>
                <c:pt idx="149">
                  <c:v>49658</c:v>
                </c:pt>
                <c:pt idx="150">
                  <c:v>49689</c:v>
                </c:pt>
                <c:pt idx="151">
                  <c:v>49720</c:v>
                </c:pt>
                <c:pt idx="152">
                  <c:v>49749</c:v>
                </c:pt>
                <c:pt idx="153">
                  <c:v>49780</c:v>
                </c:pt>
                <c:pt idx="154">
                  <c:v>49810</c:v>
                </c:pt>
                <c:pt idx="155">
                  <c:v>49841</c:v>
                </c:pt>
                <c:pt idx="156">
                  <c:v>49871</c:v>
                </c:pt>
                <c:pt idx="157">
                  <c:v>49902</c:v>
                </c:pt>
                <c:pt idx="158">
                  <c:v>49933</c:v>
                </c:pt>
                <c:pt idx="159">
                  <c:v>49963</c:v>
                </c:pt>
                <c:pt idx="160">
                  <c:v>49994</c:v>
                </c:pt>
                <c:pt idx="161">
                  <c:v>50024</c:v>
                </c:pt>
                <c:pt idx="162">
                  <c:v>50055</c:v>
                </c:pt>
                <c:pt idx="163">
                  <c:v>50086</c:v>
                </c:pt>
                <c:pt idx="164">
                  <c:v>50114</c:v>
                </c:pt>
                <c:pt idx="165">
                  <c:v>50145</c:v>
                </c:pt>
                <c:pt idx="166">
                  <c:v>50175</c:v>
                </c:pt>
                <c:pt idx="167">
                  <c:v>50206</c:v>
                </c:pt>
                <c:pt idx="168">
                  <c:v>50236</c:v>
                </c:pt>
                <c:pt idx="169">
                  <c:v>50267</c:v>
                </c:pt>
                <c:pt idx="170">
                  <c:v>50298</c:v>
                </c:pt>
                <c:pt idx="171">
                  <c:v>50328</c:v>
                </c:pt>
                <c:pt idx="172">
                  <c:v>50359</c:v>
                </c:pt>
                <c:pt idx="173">
                  <c:v>50389</c:v>
                </c:pt>
                <c:pt idx="174">
                  <c:v>50420</c:v>
                </c:pt>
                <c:pt idx="175">
                  <c:v>50451</c:v>
                </c:pt>
                <c:pt idx="176">
                  <c:v>50479</c:v>
                </c:pt>
                <c:pt idx="177">
                  <c:v>50510</c:v>
                </c:pt>
                <c:pt idx="178">
                  <c:v>50540</c:v>
                </c:pt>
                <c:pt idx="179">
                  <c:v>50571</c:v>
                </c:pt>
                <c:pt idx="180">
                  <c:v>50601</c:v>
                </c:pt>
                <c:pt idx="181">
                  <c:v>50632</c:v>
                </c:pt>
                <c:pt idx="182">
                  <c:v>50663</c:v>
                </c:pt>
                <c:pt idx="183">
                  <c:v>50693</c:v>
                </c:pt>
                <c:pt idx="184">
                  <c:v>50724</c:v>
                </c:pt>
                <c:pt idx="185">
                  <c:v>50754</c:v>
                </c:pt>
                <c:pt idx="186">
                  <c:v>50785</c:v>
                </c:pt>
                <c:pt idx="187">
                  <c:v>50816</c:v>
                </c:pt>
                <c:pt idx="188">
                  <c:v>50844</c:v>
                </c:pt>
                <c:pt idx="189">
                  <c:v>50875</c:v>
                </c:pt>
                <c:pt idx="190">
                  <c:v>50905</c:v>
                </c:pt>
                <c:pt idx="191">
                  <c:v>50936</c:v>
                </c:pt>
                <c:pt idx="192">
                  <c:v>50966</c:v>
                </c:pt>
                <c:pt idx="193">
                  <c:v>50997</c:v>
                </c:pt>
                <c:pt idx="194">
                  <c:v>51028</c:v>
                </c:pt>
                <c:pt idx="195">
                  <c:v>51058</c:v>
                </c:pt>
                <c:pt idx="196">
                  <c:v>51089</c:v>
                </c:pt>
                <c:pt idx="197">
                  <c:v>51119</c:v>
                </c:pt>
                <c:pt idx="198">
                  <c:v>51150</c:v>
                </c:pt>
                <c:pt idx="199">
                  <c:v>51181</c:v>
                </c:pt>
                <c:pt idx="200">
                  <c:v>51210</c:v>
                </c:pt>
                <c:pt idx="201">
                  <c:v>51241</c:v>
                </c:pt>
                <c:pt idx="202">
                  <c:v>51271</c:v>
                </c:pt>
                <c:pt idx="203">
                  <c:v>51302</c:v>
                </c:pt>
                <c:pt idx="204">
                  <c:v>51332</c:v>
                </c:pt>
                <c:pt idx="205">
                  <c:v>51363</c:v>
                </c:pt>
                <c:pt idx="206">
                  <c:v>51394</c:v>
                </c:pt>
                <c:pt idx="207">
                  <c:v>51424</c:v>
                </c:pt>
                <c:pt idx="208">
                  <c:v>51455</c:v>
                </c:pt>
                <c:pt idx="209">
                  <c:v>51485</c:v>
                </c:pt>
                <c:pt idx="210">
                  <c:v>51516</c:v>
                </c:pt>
                <c:pt idx="211">
                  <c:v>51547</c:v>
                </c:pt>
                <c:pt idx="212">
                  <c:v>51575</c:v>
                </c:pt>
                <c:pt idx="213">
                  <c:v>51606</c:v>
                </c:pt>
                <c:pt idx="214">
                  <c:v>51636</c:v>
                </c:pt>
                <c:pt idx="215">
                  <c:v>51667</c:v>
                </c:pt>
                <c:pt idx="216">
                  <c:v>51697</c:v>
                </c:pt>
                <c:pt idx="217">
                  <c:v>51728</c:v>
                </c:pt>
                <c:pt idx="218">
                  <c:v>51759</c:v>
                </c:pt>
                <c:pt idx="219">
                  <c:v>51789</c:v>
                </c:pt>
                <c:pt idx="220">
                  <c:v>51820</c:v>
                </c:pt>
                <c:pt idx="221">
                  <c:v>51850</c:v>
                </c:pt>
                <c:pt idx="222">
                  <c:v>51881</c:v>
                </c:pt>
                <c:pt idx="223">
                  <c:v>51912</c:v>
                </c:pt>
                <c:pt idx="224">
                  <c:v>51940</c:v>
                </c:pt>
                <c:pt idx="225">
                  <c:v>51971</c:v>
                </c:pt>
                <c:pt idx="226">
                  <c:v>52001</c:v>
                </c:pt>
                <c:pt idx="227">
                  <c:v>52032</c:v>
                </c:pt>
                <c:pt idx="228">
                  <c:v>52062</c:v>
                </c:pt>
                <c:pt idx="229">
                  <c:v>52093</c:v>
                </c:pt>
                <c:pt idx="230">
                  <c:v>52124</c:v>
                </c:pt>
                <c:pt idx="231">
                  <c:v>52154</c:v>
                </c:pt>
                <c:pt idx="232">
                  <c:v>52185</c:v>
                </c:pt>
                <c:pt idx="233">
                  <c:v>52215</c:v>
                </c:pt>
                <c:pt idx="234">
                  <c:v>52246</c:v>
                </c:pt>
                <c:pt idx="235">
                  <c:v>52277</c:v>
                </c:pt>
                <c:pt idx="236">
                  <c:v>52305</c:v>
                </c:pt>
                <c:pt idx="237">
                  <c:v>52336</c:v>
                </c:pt>
                <c:pt idx="238">
                  <c:v>52366</c:v>
                </c:pt>
                <c:pt idx="239">
                  <c:v>52397</c:v>
                </c:pt>
                <c:pt idx="240">
                  <c:v>52427</c:v>
                </c:pt>
                <c:pt idx="241">
                  <c:v>52458</c:v>
                </c:pt>
                <c:pt idx="242">
                  <c:v>52489</c:v>
                </c:pt>
                <c:pt idx="243">
                  <c:v>52519</c:v>
                </c:pt>
                <c:pt idx="244">
                  <c:v>52550</c:v>
                </c:pt>
                <c:pt idx="245">
                  <c:v>52580</c:v>
                </c:pt>
                <c:pt idx="246">
                  <c:v>52611</c:v>
                </c:pt>
                <c:pt idx="247">
                  <c:v>52642</c:v>
                </c:pt>
                <c:pt idx="248">
                  <c:v>52671</c:v>
                </c:pt>
                <c:pt idx="249">
                  <c:v>52702</c:v>
                </c:pt>
                <c:pt idx="250">
                  <c:v>52732</c:v>
                </c:pt>
                <c:pt idx="251">
                  <c:v>52763</c:v>
                </c:pt>
                <c:pt idx="252">
                  <c:v>52793</c:v>
                </c:pt>
                <c:pt idx="253">
                  <c:v>52824</c:v>
                </c:pt>
                <c:pt idx="254">
                  <c:v>52855</c:v>
                </c:pt>
                <c:pt idx="255">
                  <c:v>52885</c:v>
                </c:pt>
                <c:pt idx="256">
                  <c:v>52916</c:v>
                </c:pt>
                <c:pt idx="257">
                  <c:v>52946</c:v>
                </c:pt>
                <c:pt idx="258">
                  <c:v>52977</c:v>
                </c:pt>
                <c:pt idx="259">
                  <c:v>53008</c:v>
                </c:pt>
                <c:pt idx="260">
                  <c:v>53036</c:v>
                </c:pt>
                <c:pt idx="261">
                  <c:v>53067</c:v>
                </c:pt>
                <c:pt idx="262">
                  <c:v>53097</c:v>
                </c:pt>
                <c:pt idx="263">
                  <c:v>53128</c:v>
                </c:pt>
                <c:pt idx="264">
                  <c:v>53158</c:v>
                </c:pt>
                <c:pt idx="265">
                  <c:v>53189</c:v>
                </c:pt>
                <c:pt idx="266">
                  <c:v>53220</c:v>
                </c:pt>
                <c:pt idx="267">
                  <c:v>53250</c:v>
                </c:pt>
                <c:pt idx="268">
                  <c:v>53281</c:v>
                </c:pt>
                <c:pt idx="269">
                  <c:v>53311</c:v>
                </c:pt>
                <c:pt idx="270">
                  <c:v>53342</c:v>
                </c:pt>
                <c:pt idx="271">
                  <c:v>53373</c:v>
                </c:pt>
                <c:pt idx="272">
                  <c:v>53401</c:v>
                </c:pt>
                <c:pt idx="273">
                  <c:v>53432</c:v>
                </c:pt>
                <c:pt idx="274">
                  <c:v>53462</c:v>
                </c:pt>
                <c:pt idx="275">
                  <c:v>53493</c:v>
                </c:pt>
                <c:pt idx="276">
                  <c:v>53523</c:v>
                </c:pt>
                <c:pt idx="277">
                  <c:v>53554</c:v>
                </c:pt>
                <c:pt idx="278">
                  <c:v>53585</c:v>
                </c:pt>
                <c:pt idx="279">
                  <c:v>53615</c:v>
                </c:pt>
                <c:pt idx="280">
                  <c:v>53646</c:v>
                </c:pt>
                <c:pt idx="281">
                  <c:v>53676</c:v>
                </c:pt>
                <c:pt idx="282">
                  <c:v>53707</c:v>
                </c:pt>
                <c:pt idx="283">
                  <c:v>53738</c:v>
                </c:pt>
                <c:pt idx="284">
                  <c:v>53766</c:v>
                </c:pt>
                <c:pt idx="285">
                  <c:v>53797</c:v>
                </c:pt>
                <c:pt idx="286">
                  <c:v>53827</c:v>
                </c:pt>
                <c:pt idx="287">
                  <c:v>53858</c:v>
                </c:pt>
                <c:pt idx="288">
                  <c:v>53888</c:v>
                </c:pt>
                <c:pt idx="289">
                  <c:v>53919</c:v>
                </c:pt>
                <c:pt idx="290">
                  <c:v>53950</c:v>
                </c:pt>
                <c:pt idx="291">
                  <c:v>53980</c:v>
                </c:pt>
                <c:pt idx="292">
                  <c:v>54011</c:v>
                </c:pt>
                <c:pt idx="293">
                  <c:v>54041</c:v>
                </c:pt>
                <c:pt idx="294">
                  <c:v>54072</c:v>
                </c:pt>
                <c:pt idx="295">
                  <c:v>54103</c:v>
                </c:pt>
                <c:pt idx="296">
                  <c:v>54132</c:v>
                </c:pt>
                <c:pt idx="297">
                  <c:v>54163</c:v>
                </c:pt>
                <c:pt idx="298">
                  <c:v>54193</c:v>
                </c:pt>
                <c:pt idx="299">
                  <c:v>54224</c:v>
                </c:pt>
                <c:pt idx="300">
                  <c:v>54254</c:v>
                </c:pt>
                <c:pt idx="301">
                  <c:v>54285</c:v>
                </c:pt>
                <c:pt idx="302">
                  <c:v>54316</c:v>
                </c:pt>
                <c:pt idx="303">
                  <c:v>54346</c:v>
                </c:pt>
                <c:pt idx="304">
                  <c:v>54377</c:v>
                </c:pt>
                <c:pt idx="305">
                  <c:v>54407</c:v>
                </c:pt>
                <c:pt idx="306">
                  <c:v>54438</c:v>
                </c:pt>
                <c:pt idx="307">
                  <c:v>54469</c:v>
                </c:pt>
                <c:pt idx="308">
                  <c:v>54497</c:v>
                </c:pt>
                <c:pt idx="309">
                  <c:v>54528</c:v>
                </c:pt>
                <c:pt idx="310">
                  <c:v>54558</c:v>
                </c:pt>
                <c:pt idx="311">
                  <c:v>54589</c:v>
                </c:pt>
                <c:pt idx="312">
                  <c:v>54619</c:v>
                </c:pt>
                <c:pt idx="313">
                  <c:v>54650</c:v>
                </c:pt>
                <c:pt idx="314">
                  <c:v>54681</c:v>
                </c:pt>
                <c:pt idx="315">
                  <c:v>54711</c:v>
                </c:pt>
                <c:pt idx="316">
                  <c:v>54742</c:v>
                </c:pt>
                <c:pt idx="317">
                  <c:v>54772</c:v>
                </c:pt>
                <c:pt idx="318">
                  <c:v>54803</c:v>
                </c:pt>
                <c:pt idx="319">
                  <c:v>54834</c:v>
                </c:pt>
                <c:pt idx="320">
                  <c:v>54862</c:v>
                </c:pt>
                <c:pt idx="321">
                  <c:v>54893</c:v>
                </c:pt>
                <c:pt idx="322">
                  <c:v>54923</c:v>
                </c:pt>
                <c:pt idx="323">
                  <c:v>54954</c:v>
                </c:pt>
                <c:pt idx="324">
                  <c:v>54984</c:v>
                </c:pt>
                <c:pt idx="325">
                  <c:v>55015</c:v>
                </c:pt>
                <c:pt idx="326">
                  <c:v>55046</c:v>
                </c:pt>
                <c:pt idx="327">
                  <c:v>55076</c:v>
                </c:pt>
                <c:pt idx="328">
                  <c:v>55107</c:v>
                </c:pt>
                <c:pt idx="329">
                  <c:v>55137</c:v>
                </c:pt>
                <c:pt idx="330">
                  <c:v>55168</c:v>
                </c:pt>
                <c:pt idx="331">
                  <c:v>55199</c:v>
                </c:pt>
                <c:pt idx="332">
                  <c:v>55227</c:v>
                </c:pt>
                <c:pt idx="333">
                  <c:v>55258</c:v>
                </c:pt>
                <c:pt idx="334">
                  <c:v>55288</c:v>
                </c:pt>
                <c:pt idx="335">
                  <c:v>55319</c:v>
                </c:pt>
                <c:pt idx="336">
                  <c:v>55349</c:v>
                </c:pt>
                <c:pt idx="337">
                  <c:v>55380</c:v>
                </c:pt>
                <c:pt idx="338">
                  <c:v>55411</c:v>
                </c:pt>
                <c:pt idx="339">
                  <c:v>55441</c:v>
                </c:pt>
                <c:pt idx="340">
                  <c:v>55472</c:v>
                </c:pt>
                <c:pt idx="341">
                  <c:v>55502</c:v>
                </c:pt>
                <c:pt idx="342">
                  <c:v>55533</c:v>
                </c:pt>
                <c:pt idx="343">
                  <c:v>55564</c:v>
                </c:pt>
                <c:pt idx="344">
                  <c:v>55593</c:v>
                </c:pt>
                <c:pt idx="345">
                  <c:v>55624</c:v>
                </c:pt>
                <c:pt idx="346">
                  <c:v>55654</c:v>
                </c:pt>
                <c:pt idx="347">
                  <c:v>55685</c:v>
                </c:pt>
                <c:pt idx="348">
                  <c:v>55715</c:v>
                </c:pt>
                <c:pt idx="349">
                  <c:v>55746</c:v>
                </c:pt>
                <c:pt idx="350">
                  <c:v>55777</c:v>
                </c:pt>
                <c:pt idx="351">
                  <c:v>55807</c:v>
                </c:pt>
                <c:pt idx="352">
                  <c:v>55838</c:v>
                </c:pt>
                <c:pt idx="353">
                  <c:v>55868</c:v>
                </c:pt>
                <c:pt idx="354">
                  <c:v>55899</c:v>
                </c:pt>
                <c:pt idx="355">
                  <c:v>55930</c:v>
                </c:pt>
                <c:pt idx="356">
                  <c:v>55958</c:v>
                </c:pt>
                <c:pt idx="357">
                  <c:v>55989</c:v>
                </c:pt>
                <c:pt idx="358">
                  <c:v>56019</c:v>
                </c:pt>
                <c:pt idx="359">
                  <c:v>56050</c:v>
                </c:pt>
              </c:numCache>
            </c:numRef>
          </c:cat>
          <c:val>
            <c:numRef>
              <c:f>대출금리계산기!$J$16:$J$375</c:f>
              <c:numCache>
                <c:formatCode>_-[$₩-412]* #,##0_-;\-[$₩-412]* #,##0_-;_-[$₩-412]* "-"??_-;_-@_-</c:formatCode>
                <c:ptCount val="360"/>
                <c:pt idx="0">
                  <c:v>100000</c:v>
                </c:pt>
                <c:pt idx="1">
                  <c:v>99855.918037867857</c:v>
                </c:pt>
                <c:pt idx="2">
                  <c:v>99711.355802528633</c:v>
                </c:pt>
                <c:pt idx="3">
                  <c:v>99566.311693071606</c:v>
                </c:pt>
                <c:pt idx="4">
                  <c:v>99420.784103249724</c:v>
                </c:pt>
                <c:pt idx="5">
                  <c:v>99274.771421461759</c:v>
                </c:pt>
                <c:pt idx="6">
                  <c:v>99128.272030734501</c:v>
                </c:pt>
                <c:pt idx="7">
                  <c:v>98981.28430870481</c:v>
                </c:pt>
                <c:pt idx="8">
                  <c:v>98833.80662760172</c:v>
                </c:pt>
                <c:pt idx="9">
                  <c:v>98685.837354228264</c:v>
                </c:pt>
                <c:pt idx="10">
                  <c:v>98537.374849943561</c:v>
                </c:pt>
                <c:pt idx="11">
                  <c:v>98388.417470644577</c:v>
                </c:pt>
                <c:pt idx="12">
                  <c:v>98238.963566747931</c:v>
                </c:pt>
                <c:pt idx="13">
                  <c:v>98089.011483171635</c:v>
                </c:pt>
                <c:pt idx="14">
                  <c:v>97938.559559316753</c:v>
                </c:pt>
                <c:pt idx="15">
                  <c:v>97787.606129049003</c:v>
                </c:pt>
                <c:pt idx="16">
                  <c:v>97636.149520680396</c:v>
                </c:pt>
                <c:pt idx="17">
                  <c:v>97484.18805695053</c:v>
                </c:pt>
                <c:pt idx="18">
                  <c:v>97331.72005500822</c:v>
                </c:pt>
                <c:pt idx="19">
                  <c:v>97178.743826392791</c:v>
                </c:pt>
                <c:pt idx="20">
                  <c:v>97025.257677015325</c:v>
                </c:pt>
                <c:pt idx="21">
                  <c:v>96871.259907139916</c:v>
                </c:pt>
                <c:pt idx="22">
                  <c:v>96716.748811364931</c:v>
                </c:pt>
                <c:pt idx="23">
                  <c:v>96561.722678604026</c:v>
                </c:pt>
                <c:pt idx="24">
                  <c:v>96406.179792067225</c:v>
                </c:pt>
                <c:pt idx="25">
                  <c:v>96250.118429241993</c:v>
                </c:pt>
                <c:pt idx="26">
                  <c:v>96093.536861874003</c:v>
                </c:pt>
                <c:pt idx="27">
                  <c:v>95936.433355948131</c:v>
                </c:pt>
                <c:pt idx="28">
                  <c:v>95778.806171669174</c:v>
                </c:pt>
                <c:pt idx="29">
                  <c:v>95620.653563442611</c:v>
                </c:pt>
                <c:pt idx="30">
                  <c:v>95461.973779855296</c:v>
                </c:pt>
                <c:pt idx="31">
                  <c:v>95302.765063655999</c:v>
                </c:pt>
                <c:pt idx="32">
                  <c:v>95143.025651736069</c:v>
                </c:pt>
                <c:pt idx="33">
                  <c:v>94982.753775109726</c:v>
                </c:pt>
                <c:pt idx="34">
                  <c:v>94821.947658894642</c:v>
                </c:pt>
                <c:pt idx="35">
                  <c:v>94660.605522292157</c:v>
                </c:pt>
                <c:pt idx="36">
                  <c:v>94498.725578567668</c:v>
                </c:pt>
                <c:pt idx="37">
                  <c:v>94336.306035030779</c:v>
                </c:pt>
                <c:pt idx="38">
                  <c:v>94173.345093015407</c:v>
                </c:pt>
                <c:pt idx="39">
                  <c:v>94009.840947860008</c:v>
                </c:pt>
                <c:pt idx="40">
                  <c:v>93845.791788887407</c:v>
                </c:pt>
                <c:pt idx="41">
                  <c:v>93681.195799384906</c:v>
                </c:pt>
                <c:pt idx="42">
                  <c:v>93516.051156584072</c:v>
                </c:pt>
                <c:pt idx="43">
                  <c:v>93350.356031640549</c:v>
                </c:pt>
                <c:pt idx="44">
                  <c:v>93184.108589613897</c:v>
                </c:pt>
                <c:pt idx="45">
                  <c:v>93017.306989447156</c:v>
                </c:pt>
                <c:pt idx="46">
                  <c:v>92849.949383946529</c:v>
                </c:pt>
                <c:pt idx="47">
                  <c:v>92682.033919760885</c:v>
                </c:pt>
                <c:pt idx="48">
                  <c:v>92513.558737361294</c:v>
                </c:pt>
                <c:pt idx="49">
                  <c:v>92344.521971020367</c:v>
                </c:pt>
                <c:pt idx="50">
                  <c:v>92174.921748791647</c:v>
                </c:pt>
                <c:pt idx="51">
                  <c:v>92004.756192488843</c:v>
                </c:pt>
                <c:pt idx="52">
                  <c:v>91834.023417665012</c:v>
                </c:pt>
                <c:pt idx="53">
                  <c:v>91662.721533591757</c:v>
                </c:pt>
                <c:pt idx="54">
                  <c:v>91490.848643238263</c:v>
                </c:pt>
                <c:pt idx="55">
                  <c:v>91318.402843250267</c:v>
                </c:pt>
                <c:pt idx="56">
                  <c:v>91145.382223928973</c:v>
                </c:pt>
                <c:pt idx="57">
                  <c:v>90971.784869209936</c:v>
                </c:pt>
                <c:pt idx="58">
                  <c:v>90797.608856641848</c:v>
                </c:pt>
                <c:pt idx="59">
                  <c:v>90622.852257365201</c:v>
                </c:pt>
                <c:pt idx="60">
                  <c:v>90447.513136090944</c:v>
                </c:pt>
                <c:pt idx="61">
                  <c:v>90271.589551079145</c:v>
                </c:pt>
                <c:pt idx="62">
                  <c:v>90095.079554117285</c:v>
                </c:pt>
                <c:pt idx="63">
                  <c:v>89917.98119049886</c:v>
                </c:pt>
                <c:pt idx="64">
                  <c:v>89740.292499001749</c:v>
                </c:pt>
                <c:pt idx="65">
                  <c:v>89562.01151186628</c:v>
                </c:pt>
                <c:pt idx="66">
                  <c:v>89383.136254773708</c:v>
                </c:pt>
                <c:pt idx="67">
                  <c:v>89203.664746824157</c:v>
                </c:pt>
                <c:pt idx="68">
                  <c:v>89023.595000514775</c:v>
                </c:pt>
                <c:pt idx="69">
                  <c:v>88842.925021717703</c:v>
                </c:pt>
                <c:pt idx="70">
                  <c:v>88661.652809657986</c:v>
                </c:pt>
                <c:pt idx="71">
                  <c:v>88479.77635689138</c:v>
                </c:pt>
                <c:pt idx="72">
                  <c:v>88297.293649282219</c:v>
                </c:pt>
                <c:pt idx="73">
                  <c:v>88114.202665981036</c:v>
                </c:pt>
                <c:pt idx="74">
                  <c:v>87930.50137940218</c:v>
                </c:pt>
                <c:pt idx="75">
                  <c:v>87746.187755201405</c:v>
                </c:pt>
                <c:pt idx="76">
                  <c:v>87561.259752253274</c:v>
                </c:pt>
                <c:pt idx="77">
                  <c:v>87375.715322628661</c:v>
                </c:pt>
                <c:pt idx="78">
                  <c:v>87189.55241157196</c:v>
                </c:pt>
                <c:pt idx="79">
                  <c:v>87002.768957478402</c:v>
                </c:pt>
                <c:pt idx="80">
                  <c:v>86815.36289187122</c:v>
                </c:pt>
                <c:pt idx="81">
                  <c:v>86627.332139378661</c:v>
                </c:pt>
                <c:pt idx="82">
                  <c:v>86438.674617711105</c:v>
                </c:pt>
                <c:pt idx="83">
                  <c:v>86249.388237638035</c:v>
                </c:pt>
                <c:pt idx="84">
                  <c:v>86059.470902964706</c:v>
                </c:pt>
                <c:pt idx="85">
                  <c:v>85868.920510509124</c:v>
                </c:pt>
                <c:pt idx="86">
                  <c:v>85677.734950078695</c:v>
                </c:pt>
                <c:pt idx="87">
                  <c:v>85485.912104446834</c:v>
                </c:pt>
                <c:pt idx="88">
                  <c:v>85293.449849329525</c:v>
                </c:pt>
                <c:pt idx="89">
                  <c:v>85100.346053361834</c:v>
                </c:pt>
                <c:pt idx="90">
                  <c:v>84906.598578074249</c:v>
                </c:pt>
                <c:pt idx="91">
                  <c:v>84712.205277869041</c:v>
                </c:pt>
                <c:pt idx="92">
                  <c:v>84517.163999996483</c:v>
                </c:pt>
                <c:pt idx="93">
                  <c:v>84321.472584530973</c:v>
                </c:pt>
                <c:pt idx="94">
                  <c:v>84125.128864347294</c:v>
                </c:pt>
                <c:pt idx="95">
                  <c:v>83928.130665096323</c:v>
                </c:pt>
                <c:pt idx="96">
                  <c:v>83730.47580518118</c:v>
                </c:pt>
                <c:pt idx="97">
                  <c:v>83532.162095733031</c:v>
                </c:pt>
                <c:pt idx="98">
                  <c:v>83333.187340586679</c:v>
                </c:pt>
                <c:pt idx="99">
                  <c:v>83133.549336256503</c:v>
                </c:pt>
                <c:pt idx="100">
                  <c:v>82933.245871911902</c:v>
                </c:pt>
                <c:pt idx="101">
                  <c:v>82732.274729352794</c:v>
                </c:pt>
                <c:pt idx="102">
                  <c:v>82530.633682985193</c:v>
                </c:pt>
                <c:pt idx="103">
                  <c:v>82328.320499796333</c:v>
                </c:pt>
                <c:pt idx="104">
                  <c:v>82125.332939330197</c:v>
                </c:pt>
                <c:pt idx="105">
                  <c:v>81921.668753662481</c:v>
                </c:pt>
                <c:pt idx="106">
                  <c:v>81717.325687375924</c:v>
                </c:pt>
                <c:pt idx="107">
                  <c:v>81512.301477535046</c:v>
                </c:pt>
                <c:pt idx="108">
                  <c:v>81306.593853661383</c:v>
                </c:pt>
                <c:pt idx="109">
                  <c:v>81100.200537708122</c:v>
                </c:pt>
                <c:pt idx="110">
                  <c:v>80893.119244035028</c:v>
                </c:pt>
                <c:pt idx="111">
                  <c:v>80685.347679383005</c:v>
                </c:pt>
                <c:pt idx="112">
                  <c:v>80476.883542848824</c:v>
                </c:pt>
                <c:pt idx="113">
                  <c:v>80267.72452585955</c:v>
                </c:pt>
                <c:pt idx="114">
                  <c:v>80057.868312146951</c:v>
                </c:pt>
                <c:pt idx="115">
                  <c:v>79847.312577721983</c:v>
                </c:pt>
                <c:pt idx="116">
                  <c:v>79636.054990848934</c:v>
                </c:pt>
                <c:pt idx="117">
                  <c:v>79424.093212019623</c:v>
                </c:pt>
                <c:pt idx="118">
                  <c:v>79211.424893927557</c:v>
                </c:pt>
                <c:pt idx="119">
                  <c:v>78998.047681441865</c:v>
                </c:pt>
                <c:pt idx="120">
                  <c:v>78783.959211581212</c:v>
                </c:pt>
                <c:pt idx="121">
                  <c:v>78569.157113487672</c:v>
                </c:pt>
                <c:pt idx="122">
                  <c:v>78353.63900840054</c:v>
                </c:pt>
                <c:pt idx="123">
                  <c:v>78137.402509629726</c:v>
                </c:pt>
                <c:pt idx="124">
                  <c:v>77920.445222529699</c:v>
                </c:pt>
                <c:pt idx="125">
                  <c:v>77702.764744472675</c:v>
                </c:pt>
                <c:pt idx="126">
                  <c:v>77484.358664822139</c:v>
                </c:pt>
                <c:pt idx="127">
                  <c:v>77265.224564906079</c:v>
                </c:pt>
                <c:pt idx="128">
                  <c:v>77045.360017990301</c:v>
                </c:pt>
                <c:pt idx="129">
                  <c:v>76824.762589251492</c:v>
                </c:pt>
                <c:pt idx="130">
                  <c:v>76603.429835750198</c:v>
                </c:pt>
                <c:pt idx="131">
                  <c:v>76381.359306403887</c:v>
                </c:pt>
                <c:pt idx="132">
                  <c:v>76158.548541959783</c:v>
                </c:pt>
                <c:pt idx="133">
                  <c:v>75934.995074967519</c:v>
                </c:pt>
                <c:pt idx="134">
                  <c:v>75710.696429751973</c:v>
                </c:pt>
                <c:pt idx="135">
                  <c:v>75485.650122385661</c:v>
                </c:pt>
                <c:pt idx="136">
                  <c:v>75259.853660661494</c:v>
                </c:pt>
                <c:pt idx="137">
                  <c:v>75033.3045440649</c:v>
                </c:pt>
                <c:pt idx="138">
                  <c:v>74806.000263746333</c:v>
                </c:pt>
                <c:pt idx="139">
                  <c:v>74577.938302493363</c:v>
                </c:pt>
                <c:pt idx="140">
                  <c:v>74349.116134702897</c:v>
                </c:pt>
                <c:pt idx="141">
                  <c:v>74119.531226353109</c:v>
                </c:pt>
                <c:pt idx="142">
                  <c:v>73889.181034975481</c:v>
                </c:pt>
                <c:pt idx="143">
                  <c:v>73658.063009626596</c:v>
                </c:pt>
                <c:pt idx="144">
                  <c:v>73426.174590859897</c:v>
                </c:pt>
                <c:pt idx="145">
                  <c:v>73193.513210697318</c:v>
                </c:pt>
                <c:pt idx="146">
                  <c:v>72960.076292600832</c:v>
                </c:pt>
                <c:pt idx="147">
                  <c:v>72725.861251444032</c:v>
                </c:pt>
                <c:pt idx="148">
                  <c:v>72490.865493483405</c:v>
                </c:pt>
                <c:pt idx="149">
                  <c:v>72255.086416329563</c:v>
                </c:pt>
                <c:pt idx="150">
                  <c:v>72018.521408918547</c:v>
                </c:pt>
                <c:pt idx="151">
                  <c:v>71781.16785148278</c:v>
                </c:pt>
                <c:pt idx="152">
                  <c:v>71543.023115522286</c:v>
                </c:pt>
                <c:pt idx="153">
                  <c:v>71304.084563775235</c:v>
                </c:pt>
                <c:pt idx="154">
                  <c:v>71064.349550189014</c:v>
                </c:pt>
                <c:pt idx="155">
                  <c:v>70823.81541989086</c:v>
                </c:pt>
                <c:pt idx="156">
                  <c:v>70582.47950915838</c:v>
                </c:pt>
                <c:pt idx="157">
                  <c:v>70340.339145390113</c:v>
                </c:pt>
                <c:pt idx="158">
                  <c:v>70097.391647075958</c:v>
                </c:pt>
                <c:pt idx="159">
                  <c:v>69853.634323767401</c:v>
                </c:pt>
                <c:pt idx="160">
                  <c:v>69609.064476047832</c:v>
                </c:pt>
                <c:pt idx="161">
                  <c:v>69363.679395502535</c:v>
                </c:pt>
                <c:pt idx="162">
                  <c:v>69117.476364688759</c:v>
                </c:pt>
                <c:pt idx="163">
                  <c:v>68870.45265710559</c:v>
                </c:pt>
                <c:pt idx="164">
                  <c:v>68622.605537163821</c:v>
                </c:pt>
                <c:pt idx="165">
                  <c:v>68373.932260155576</c:v>
                </c:pt>
                <c:pt idx="166">
                  <c:v>68124.430072223971</c:v>
                </c:pt>
                <c:pt idx="167">
                  <c:v>67874.096210332573</c:v>
                </c:pt>
                <c:pt idx="168">
                  <c:v>67622.927902234893</c:v>
                </c:pt>
                <c:pt idx="169">
                  <c:v>67370.922366443556</c:v>
                </c:pt>
                <c:pt idx="170">
                  <c:v>67118.076812199579</c:v>
                </c:pt>
                <c:pt idx="171">
                  <c:v>66864.388439441434</c:v>
                </c:pt>
                <c:pt idx="172">
                  <c:v>66609.854438774128</c:v>
                </c:pt>
                <c:pt idx="173">
                  <c:v>66354.471991437895</c:v>
                </c:pt>
                <c:pt idx="174">
                  <c:v>66098.238269277237</c:v>
                </c:pt>
                <c:pt idx="175">
                  <c:v>65841.150434709387</c:v>
                </c:pt>
                <c:pt idx="176">
                  <c:v>65583.205640692948</c:v>
                </c:pt>
                <c:pt idx="177">
                  <c:v>65324.401030696463</c:v>
                </c:pt>
                <c:pt idx="178">
                  <c:v>65064.733738666655</c:v>
                </c:pt>
                <c:pt idx="179">
                  <c:v>64804.200888996747</c:v>
                </c:pt>
                <c:pt idx="180">
                  <c:v>64542.799596494624</c:v>
                </c:pt>
                <c:pt idx="181">
                  <c:v>64280.526966350801</c:v>
                </c:pt>
                <c:pt idx="182">
                  <c:v>64017.380094106498</c:v>
                </c:pt>
                <c:pt idx="183">
                  <c:v>63753.356065621418</c:v>
                </c:pt>
                <c:pt idx="184">
                  <c:v>63488.451957041339</c:v>
                </c:pt>
                <c:pt idx="185">
                  <c:v>63222.664834766045</c:v>
                </c:pt>
                <c:pt idx="186">
                  <c:v>62955.991755416457</c:v>
                </c:pt>
                <c:pt idx="187">
                  <c:v>62688.429765802401</c:v>
                </c:pt>
                <c:pt idx="188">
                  <c:v>62419.975902889601</c:v>
                </c:pt>
                <c:pt idx="189">
                  <c:v>62150.627193767112</c:v>
                </c:pt>
                <c:pt idx="190">
                  <c:v>61880.380655614215</c:v>
                </c:pt>
                <c:pt idx="191">
                  <c:v>61609.233295667458</c:v>
                </c:pt>
                <c:pt idx="192">
                  <c:v>61337.182111187554</c:v>
                </c:pt>
                <c:pt idx="193">
                  <c:v>61064.224089426069</c:v>
                </c:pt>
                <c:pt idx="194">
                  <c:v>60790.35620759202</c:v>
                </c:pt>
                <c:pt idx="195">
                  <c:v>60515.575432818536</c:v>
                </c:pt>
                <c:pt idx="196">
                  <c:v>60239.878722129135</c:v>
                </c:pt>
                <c:pt idx="197">
                  <c:v>59963.263022404106</c:v>
                </c:pt>
                <c:pt idx="198">
                  <c:v>59685.725270346666</c:v>
                </c:pt>
                <c:pt idx="199">
                  <c:v>59407.262392449033</c:v>
                </c:pt>
                <c:pt idx="200">
                  <c:v>59127.871304958389</c:v>
                </c:pt>
                <c:pt idx="201">
                  <c:v>58847.548913842802</c:v>
                </c:pt>
                <c:pt idx="202">
                  <c:v>58566.292114756834</c:v>
                </c:pt>
                <c:pt idx="203">
                  <c:v>58284.097793007211</c:v>
                </c:pt>
                <c:pt idx="204">
                  <c:v>58000.962823518443</c:v>
                </c:pt>
                <c:pt idx="205">
                  <c:v>57716.884070798042</c:v>
                </c:pt>
                <c:pt idx="206">
                  <c:v>57431.858388901914</c:v>
                </c:pt>
                <c:pt idx="207">
                  <c:v>57145.882621399454</c:v>
                </c:pt>
                <c:pt idx="208">
                  <c:v>56858.953601338668</c:v>
                </c:pt>
                <c:pt idx="209">
                  <c:v>56571.068151210995</c:v>
                </c:pt>
                <c:pt idx="210">
                  <c:v>56282.223082916244</c:v>
                </c:pt>
                <c:pt idx="211">
                  <c:v>55992.415197727176</c:v>
                </c:pt>
                <c:pt idx="212">
                  <c:v>55701.64128625414</c:v>
                </c:pt>
                <c:pt idx="213">
                  <c:v>55409.898128409528</c:v>
                </c:pt>
                <c:pt idx="214">
                  <c:v>55117.1824933721</c:v>
                </c:pt>
                <c:pt idx="215">
                  <c:v>54823.49113955121</c:v>
                </c:pt>
                <c:pt idx="216">
                  <c:v>54528.82081455092</c:v>
                </c:pt>
                <c:pt idx="217">
                  <c:v>54233.168255133976</c:v>
                </c:pt>
                <c:pt idx="218">
                  <c:v>53936.530187185621</c:v>
                </c:pt>
                <c:pt idx="219">
                  <c:v>53638.903325677442</c:v>
                </c:pt>
                <c:pt idx="220">
                  <c:v>53340.284374630908</c:v>
                </c:pt>
                <c:pt idx="221">
                  <c:v>53040.670027080887</c:v>
                </c:pt>
                <c:pt idx="222">
                  <c:v>52740.056965039032</c:v>
                </c:pt>
                <c:pt idx="223">
                  <c:v>52438.441859457031</c:v>
                </c:pt>
                <c:pt idx="224">
                  <c:v>52135.821370189762</c:v>
                </c:pt>
                <c:pt idx="225">
                  <c:v>51832.192145958274</c:v>
                </c:pt>
                <c:pt idx="226">
                  <c:v>51527.550824312675</c:v>
                </c:pt>
                <c:pt idx="227">
                  <c:v>51221.894031594922</c:v>
                </c:pt>
                <c:pt idx="228">
                  <c:v>50915.218382901454</c:v>
                </c:pt>
                <c:pt idx="229">
                  <c:v>50607.520482045649</c:v>
                </c:pt>
                <c:pt idx="230">
                  <c:v>50298.796921520348</c:v>
                </c:pt>
                <c:pt idx="231">
                  <c:v>49989.04428245996</c:v>
                </c:pt>
                <c:pt idx="232">
                  <c:v>49678.259134602704</c:v>
                </c:pt>
                <c:pt idx="233">
                  <c:v>49366.438036252592</c:v>
                </c:pt>
                <c:pt idx="234">
                  <c:v>49053.577534241296</c:v>
                </c:pt>
                <c:pt idx="235">
                  <c:v>48739.674163889984</c:v>
                </c:pt>
                <c:pt idx="236">
                  <c:v>48424.724448970817</c:v>
                </c:pt>
                <c:pt idx="237">
                  <c:v>48108.724901668596</c:v>
                </c:pt>
                <c:pt idx="238">
                  <c:v>47791.672022542029</c:v>
                </c:pt>
                <c:pt idx="239">
                  <c:v>47473.562300485049</c:v>
                </c:pt>
                <c:pt idx="240">
                  <c:v>47154.392212687861</c:v>
                </c:pt>
                <c:pt idx="241">
                  <c:v>46834.158224598032</c:v>
                </c:pt>
                <c:pt idx="242">
                  <c:v>46512.856789881233</c:v>
                </c:pt>
                <c:pt idx="243">
                  <c:v>46190.484350382045</c:v>
                </c:pt>
                <c:pt idx="244">
                  <c:v>45867.037336084526</c:v>
                </c:pt>
                <c:pt idx="245">
                  <c:v>45542.51216507268</c:v>
                </c:pt>
                <c:pt idx="246">
                  <c:v>45216.905243490801</c:v>
                </c:pt>
                <c:pt idx="247">
                  <c:v>44890.212965503641</c:v>
                </c:pt>
                <c:pt idx="248">
                  <c:v>44562.431713256527</c:v>
                </c:pt>
                <c:pt idx="249">
                  <c:v>44233.55785683525</c:v>
                </c:pt>
                <c:pt idx="250">
                  <c:v>43903.587754225919</c:v>
                </c:pt>
                <c:pt idx="251">
                  <c:v>43572.517751274543</c:v>
                </c:pt>
                <c:pt idx="252">
                  <c:v>43240.344181646658</c:v>
                </c:pt>
                <c:pt idx="253">
                  <c:v>42907.063366786693</c:v>
                </c:pt>
                <c:pt idx="254">
                  <c:v>42572.671615877189</c:v>
                </c:pt>
                <c:pt idx="255">
                  <c:v>42237.165225797995</c:v>
                </c:pt>
                <c:pt idx="256">
                  <c:v>41900.540481085191</c:v>
                </c:pt>
                <c:pt idx="257">
                  <c:v>41562.79365389001</c:v>
                </c:pt>
                <c:pt idx="258">
                  <c:v>41223.921003937525</c:v>
                </c:pt>
                <c:pt idx="259">
                  <c:v>40883.918778485189</c:v>
                </c:pt>
                <c:pt idx="260">
                  <c:v>40542.783212281342</c:v>
                </c:pt>
                <c:pt idx="261">
                  <c:v>40200.510527523489</c:v>
                </c:pt>
                <c:pt idx="262">
                  <c:v>39857.096933816443</c:v>
                </c:pt>
                <c:pt idx="263">
                  <c:v>39512.538628130365</c:v>
                </c:pt>
                <c:pt idx="264">
                  <c:v>39166.831794758677</c:v>
                </c:pt>
                <c:pt idx="265">
                  <c:v>38819.972605275747</c:v>
                </c:pt>
                <c:pt idx="266">
                  <c:v>38471.957218494543</c:v>
                </c:pt>
                <c:pt idx="267">
                  <c:v>38122.781780424055</c:v>
                </c:pt>
                <c:pt idx="268">
                  <c:v>37772.442424226683</c:v>
                </c:pt>
                <c:pt idx="269">
                  <c:v>37420.935270175309</c:v>
                </c:pt>
                <c:pt idx="270">
                  <c:v>37068.256425610438</c:v>
                </c:pt>
                <c:pt idx="271">
                  <c:v>36714.401984897013</c:v>
                </c:pt>
                <c:pt idx="272">
                  <c:v>36359.368029381214</c:v>
                </c:pt>
                <c:pt idx="273">
                  <c:v>36003.150627347015</c:v>
                </c:pt>
                <c:pt idx="274">
                  <c:v>35645.745833972716</c:v>
                </c:pt>
                <c:pt idx="275">
                  <c:v>35287.149691287173</c:v>
                </c:pt>
                <c:pt idx="276">
                  <c:v>34927.358228125995</c:v>
                </c:pt>
                <c:pt idx="277">
                  <c:v>34566.367460087633</c:v>
                </c:pt>
                <c:pt idx="278">
                  <c:v>34204.173389489122</c:v>
                </c:pt>
                <c:pt idx="279">
                  <c:v>33840.772005321967</c:v>
                </c:pt>
                <c:pt idx="280">
                  <c:v>33476.159283207577</c:v>
                </c:pt>
                <c:pt idx="281">
                  <c:v>33110.331185352814</c:v>
                </c:pt>
                <c:pt idx="282">
                  <c:v>32743.283660505185</c:v>
                </c:pt>
                <c:pt idx="283">
                  <c:v>32375.012643908085</c:v>
                </c:pt>
                <c:pt idx="284">
                  <c:v>32005.514057255648</c:v>
                </c:pt>
                <c:pt idx="285">
                  <c:v>31634.783808647706</c:v>
                </c:pt>
                <c:pt idx="286">
                  <c:v>31262.817792544411</c:v>
                </c:pt>
                <c:pt idx="287">
                  <c:v>30889.611889720767</c:v>
                </c:pt>
                <c:pt idx="288">
                  <c:v>30515.16196722104</c:v>
                </c:pt>
                <c:pt idx="289">
                  <c:v>30139.463878312989</c:v>
                </c:pt>
                <c:pt idx="290">
                  <c:v>29762.513462441908</c:v>
                </c:pt>
                <c:pt idx="291">
                  <c:v>29384.30654518458</c:v>
                </c:pt>
                <c:pt idx="292">
                  <c:v>29004.838938203069</c:v>
                </c:pt>
                <c:pt idx="293">
                  <c:v>28624.106439198295</c:v>
                </c:pt>
                <c:pt idx="294">
                  <c:v>28242.104831863493</c:v>
                </c:pt>
                <c:pt idx="295">
                  <c:v>27858.829885837578</c:v>
                </c:pt>
                <c:pt idx="296">
                  <c:v>27474.27735665824</c:v>
                </c:pt>
                <c:pt idx="297">
                  <c:v>27088.442985714977</c:v>
                </c:pt>
                <c:pt idx="298">
                  <c:v>26701.322500201899</c:v>
                </c:pt>
                <c:pt idx="299">
                  <c:v>26312.91161307045</c:v>
                </c:pt>
                <c:pt idx="300">
                  <c:v>25923.206022981889</c:v>
                </c:pt>
                <c:pt idx="301">
                  <c:v>25532.2014142597</c:v>
                </c:pt>
                <c:pt idx="302">
                  <c:v>25139.893456841775</c:v>
                </c:pt>
                <c:pt idx="303">
                  <c:v>24746.277806232451</c:v>
                </c:pt>
                <c:pt idx="304">
                  <c:v>24351.350103454432</c:v>
                </c:pt>
                <c:pt idx="305">
                  <c:v>23955.105975000493</c:v>
                </c:pt>
                <c:pt idx="306">
                  <c:v>23557.541032785033</c:v>
                </c:pt>
                <c:pt idx="307">
                  <c:v>23158.650874095525</c:v>
                </c:pt>
                <c:pt idx="308">
                  <c:v>22758.431081543717</c:v>
                </c:pt>
                <c:pt idx="309">
                  <c:v>22356.877223016738</c:v>
                </c:pt>
                <c:pt idx="310">
                  <c:v>21953.984851628</c:v>
                </c:pt>
                <c:pt idx="311">
                  <c:v>21549.749505667969</c:v>
                </c:pt>
                <c:pt idx="312">
                  <c:v>21144.166708554734</c:v>
                </c:pt>
                <c:pt idx="313">
                  <c:v>20737.231968784457</c:v>
                </c:pt>
                <c:pt idx="314">
                  <c:v>20328.940779881614</c:v>
                </c:pt>
                <c:pt idx="315">
                  <c:v>19919.288620349093</c:v>
                </c:pt>
                <c:pt idx="316">
                  <c:v>19508.270953618132</c:v>
                </c:pt>
                <c:pt idx="317">
                  <c:v>19095.883227998063</c:v>
                </c:pt>
                <c:pt idx="318">
                  <c:v>18682.12087662593</c:v>
                </c:pt>
                <c:pt idx="319">
                  <c:v>18266.979317415891</c:v>
                </c:pt>
                <c:pt idx="320">
                  <c:v>17850.453953008484</c:v>
                </c:pt>
                <c:pt idx="321">
                  <c:v>17432.54017071972</c:v>
                </c:pt>
                <c:pt idx="322">
                  <c:v>17013.233342489995</c:v>
                </c:pt>
                <c:pt idx="323">
                  <c:v>16592.528824832836</c:v>
                </c:pt>
                <c:pt idx="324">
                  <c:v>16170.421958783485</c:v>
                </c:pt>
                <c:pt idx="325">
                  <c:v>15746.908069847304</c:v>
                </c:pt>
                <c:pt idx="326">
                  <c:v>15321.982467948001</c:v>
                </c:pt>
                <c:pt idx="327">
                  <c:v>14895.640447375701</c:v>
                </c:pt>
                <c:pt idx="328">
                  <c:v>14467.877286734827</c:v>
                </c:pt>
                <c:pt idx="329">
                  <c:v>14038.688248891816</c:v>
                </c:pt>
                <c:pt idx="330">
                  <c:v>13608.068580922665</c:v>
                </c:pt>
                <c:pt idx="331">
                  <c:v>13176.01351406028</c:v>
                </c:pt>
                <c:pt idx="332">
                  <c:v>12742.518263641687</c:v>
                </c:pt>
                <c:pt idx="333">
                  <c:v>12307.578029055034</c:v>
                </c:pt>
                <c:pt idx="334">
                  <c:v>11871.187993686426</c:v>
                </c:pt>
                <c:pt idx="335">
                  <c:v>11433.34332486659</c:v>
                </c:pt>
                <c:pt idx="336">
                  <c:v>10994.039173817349</c:v>
                </c:pt>
                <c:pt idx="337">
                  <c:v>10553.270675597947</c:v>
                </c:pt>
                <c:pt idx="338">
                  <c:v>10111.03294905115</c:v>
                </c:pt>
                <c:pt idx="339">
                  <c:v>9667.3210967491923</c:v>
                </c:pt>
                <c:pt idx="340">
                  <c:v>9222.1302049395654</c:v>
                </c:pt>
                <c:pt idx="341">
                  <c:v>8775.4553434905702</c:v>
                </c:pt>
                <c:pt idx="342">
                  <c:v>8327.2915658367438</c:v>
                </c:pt>
                <c:pt idx="343">
                  <c:v>7877.6339089240764</c:v>
                </c:pt>
                <c:pt idx="344">
                  <c:v>7426.4773931550289</c:v>
                </c:pt>
                <c:pt idx="345">
                  <c:v>6973.8170223334209</c:v>
                </c:pt>
                <c:pt idx="346">
                  <c:v>6519.6477836090708</c:v>
                </c:pt>
                <c:pt idx="347">
                  <c:v>6063.96464742231</c:v>
                </c:pt>
                <c:pt idx="348">
                  <c:v>5606.7625674482579</c:v>
                </c:pt>
                <c:pt idx="349">
                  <c:v>5148.0364805409599</c:v>
                </c:pt>
                <c:pt idx="350">
                  <c:v>4687.7813066773015</c:v>
                </c:pt>
                <c:pt idx="351">
                  <c:v>4225.9919489007671</c:v>
                </c:pt>
                <c:pt idx="352">
                  <c:v>3762.6632932649773</c:v>
                </c:pt>
                <c:pt idx="353">
                  <c:v>3297.7902087770681</c:v>
                </c:pt>
                <c:pt idx="354">
                  <c:v>2831.3675473408657</c:v>
                </c:pt>
                <c:pt idx="355">
                  <c:v>2363.3901436998749</c:v>
                </c:pt>
                <c:pt idx="356">
                  <c:v>1893.8528153800819</c:v>
                </c:pt>
                <c:pt idx="357">
                  <c:v>1422.7503626325561</c:v>
                </c:pt>
                <c:pt idx="358">
                  <c:v>950.07756837587169</c:v>
                </c:pt>
                <c:pt idx="359">
                  <c:v>475.82919813833172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E-4D0D-A8F0-F5264D570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49088"/>
        <c:axId val="54133888"/>
      </c:areaChart>
      <c:dateAx>
        <c:axId val="1514490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133888"/>
        <c:crosses val="autoZero"/>
        <c:auto val="1"/>
        <c:lblOffset val="100"/>
        <c:baseTimeUnit val="years"/>
        <c:majorUnit val="15"/>
        <c:majorTimeUnit val="years"/>
      </c:dateAx>
      <c:valAx>
        <c:axId val="5413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₩-412]* #,##0_-;\-[$₩-412]* #,##0_-;_-[$₩-412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1449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만기일시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대출금리계산기!$O$14:$O$15</c:f>
              <c:strCache>
                <c:ptCount val="2"/>
                <c:pt idx="0">
                  <c:v>이자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</a:ln>
            <a:effectLst/>
          </c:spPr>
          <c:cat>
            <c:numRef>
              <c:f>대출금리계산기!$C$16:$C$375</c:f>
              <c:numCache>
                <c:formatCode>m/d/yyyy</c:formatCode>
                <c:ptCount val="360"/>
                <c:pt idx="0">
                  <c:v>45122</c:v>
                </c:pt>
                <c:pt idx="1">
                  <c:v>45153</c:v>
                </c:pt>
                <c:pt idx="2">
                  <c:v>45184</c:v>
                </c:pt>
                <c:pt idx="3">
                  <c:v>45214</c:v>
                </c:pt>
                <c:pt idx="4">
                  <c:v>45245</c:v>
                </c:pt>
                <c:pt idx="5">
                  <c:v>45275</c:v>
                </c:pt>
                <c:pt idx="6">
                  <c:v>45306</c:v>
                </c:pt>
                <c:pt idx="7">
                  <c:v>45337</c:v>
                </c:pt>
                <c:pt idx="8">
                  <c:v>45366</c:v>
                </c:pt>
                <c:pt idx="9">
                  <c:v>45397</c:v>
                </c:pt>
                <c:pt idx="10">
                  <c:v>45427</c:v>
                </c:pt>
                <c:pt idx="11">
                  <c:v>45458</c:v>
                </c:pt>
                <c:pt idx="12">
                  <c:v>45488</c:v>
                </c:pt>
                <c:pt idx="13">
                  <c:v>45519</c:v>
                </c:pt>
                <c:pt idx="14">
                  <c:v>45550</c:v>
                </c:pt>
                <c:pt idx="15">
                  <c:v>45580</c:v>
                </c:pt>
                <c:pt idx="16">
                  <c:v>45611</c:v>
                </c:pt>
                <c:pt idx="17">
                  <c:v>45641</c:v>
                </c:pt>
                <c:pt idx="18">
                  <c:v>45672</c:v>
                </c:pt>
                <c:pt idx="19">
                  <c:v>45703</c:v>
                </c:pt>
                <c:pt idx="20">
                  <c:v>45731</c:v>
                </c:pt>
                <c:pt idx="21">
                  <c:v>45762</c:v>
                </c:pt>
                <c:pt idx="22">
                  <c:v>45792</c:v>
                </c:pt>
                <c:pt idx="23">
                  <c:v>45823</c:v>
                </c:pt>
                <c:pt idx="24">
                  <c:v>45853</c:v>
                </c:pt>
                <c:pt idx="25">
                  <c:v>45884</c:v>
                </c:pt>
                <c:pt idx="26">
                  <c:v>45915</c:v>
                </c:pt>
                <c:pt idx="27">
                  <c:v>45945</c:v>
                </c:pt>
                <c:pt idx="28">
                  <c:v>45976</c:v>
                </c:pt>
                <c:pt idx="29">
                  <c:v>46006</c:v>
                </c:pt>
                <c:pt idx="30">
                  <c:v>46037</c:v>
                </c:pt>
                <c:pt idx="31">
                  <c:v>46068</c:v>
                </c:pt>
                <c:pt idx="32">
                  <c:v>46096</c:v>
                </c:pt>
                <c:pt idx="33">
                  <c:v>46127</c:v>
                </c:pt>
                <c:pt idx="34">
                  <c:v>46157</c:v>
                </c:pt>
                <c:pt idx="35">
                  <c:v>46188</c:v>
                </c:pt>
                <c:pt idx="36">
                  <c:v>46218</c:v>
                </c:pt>
                <c:pt idx="37">
                  <c:v>46249</c:v>
                </c:pt>
                <c:pt idx="38">
                  <c:v>46280</c:v>
                </c:pt>
                <c:pt idx="39">
                  <c:v>46310</c:v>
                </c:pt>
                <c:pt idx="40">
                  <c:v>46341</c:v>
                </c:pt>
                <c:pt idx="41">
                  <c:v>46371</c:v>
                </c:pt>
                <c:pt idx="42">
                  <c:v>46402</c:v>
                </c:pt>
                <c:pt idx="43">
                  <c:v>46433</c:v>
                </c:pt>
                <c:pt idx="44">
                  <c:v>46461</c:v>
                </c:pt>
                <c:pt idx="45">
                  <c:v>46492</c:v>
                </c:pt>
                <c:pt idx="46">
                  <c:v>46522</c:v>
                </c:pt>
                <c:pt idx="47">
                  <c:v>46553</c:v>
                </c:pt>
                <c:pt idx="48">
                  <c:v>46583</c:v>
                </c:pt>
                <c:pt idx="49">
                  <c:v>46614</c:v>
                </c:pt>
                <c:pt idx="50">
                  <c:v>46645</c:v>
                </c:pt>
                <c:pt idx="51">
                  <c:v>46675</c:v>
                </c:pt>
                <c:pt idx="52">
                  <c:v>46706</c:v>
                </c:pt>
                <c:pt idx="53">
                  <c:v>46736</c:v>
                </c:pt>
                <c:pt idx="54">
                  <c:v>46767</c:v>
                </c:pt>
                <c:pt idx="55">
                  <c:v>46798</c:v>
                </c:pt>
                <c:pt idx="56">
                  <c:v>46827</c:v>
                </c:pt>
                <c:pt idx="57">
                  <c:v>46858</c:v>
                </c:pt>
                <c:pt idx="58">
                  <c:v>46888</c:v>
                </c:pt>
                <c:pt idx="59">
                  <c:v>46919</c:v>
                </c:pt>
                <c:pt idx="60">
                  <c:v>46949</c:v>
                </c:pt>
                <c:pt idx="61">
                  <c:v>46980</c:v>
                </c:pt>
                <c:pt idx="62">
                  <c:v>47011</c:v>
                </c:pt>
                <c:pt idx="63">
                  <c:v>47041</c:v>
                </c:pt>
                <c:pt idx="64">
                  <c:v>47072</c:v>
                </c:pt>
                <c:pt idx="65">
                  <c:v>47102</c:v>
                </c:pt>
                <c:pt idx="66">
                  <c:v>47133</c:v>
                </c:pt>
                <c:pt idx="67">
                  <c:v>47164</c:v>
                </c:pt>
                <c:pt idx="68">
                  <c:v>47192</c:v>
                </c:pt>
                <c:pt idx="69">
                  <c:v>47223</c:v>
                </c:pt>
                <c:pt idx="70">
                  <c:v>47253</c:v>
                </c:pt>
                <c:pt idx="71">
                  <c:v>47284</c:v>
                </c:pt>
                <c:pt idx="72">
                  <c:v>47314</c:v>
                </c:pt>
                <c:pt idx="73">
                  <c:v>47345</c:v>
                </c:pt>
                <c:pt idx="74">
                  <c:v>47376</c:v>
                </c:pt>
                <c:pt idx="75">
                  <c:v>47406</c:v>
                </c:pt>
                <c:pt idx="76">
                  <c:v>47437</c:v>
                </c:pt>
                <c:pt idx="77">
                  <c:v>47467</c:v>
                </c:pt>
                <c:pt idx="78">
                  <c:v>47498</c:v>
                </c:pt>
                <c:pt idx="79">
                  <c:v>47529</c:v>
                </c:pt>
                <c:pt idx="80">
                  <c:v>47557</c:v>
                </c:pt>
                <c:pt idx="81">
                  <c:v>47588</c:v>
                </c:pt>
                <c:pt idx="82">
                  <c:v>47618</c:v>
                </c:pt>
                <c:pt idx="83">
                  <c:v>47649</c:v>
                </c:pt>
                <c:pt idx="84">
                  <c:v>47679</c:v>
                </c:pt>
                <c:pt idx="85">
                  <c:v>47710</c:v>
                </c:pt>
                <c:pt idx="86">
                  <c:v>47741</c:v>
                </c:pt>
                <c:pt idx="87">
                  <c:v>47771</c:v>
                </c:pt>
                <c:pt idx="88">
                  <c:v>47802</c:v>
                </c:pt>
                <c:pt idx="89">
                  <c:v>47832</c:v>
                </c:pt>
                <c:pt idx="90">
                  <c:v>47863</c:v>
                </c:pt>
                <c:pt idx="91">
                  <c:v>47894</c:v>
                </c:pt>
                <c:pt idx="92">
                  <c:v>47922</c:v>
                </c:pt>
                <c:pt idx="93">
                  <c:v>47953</c:v>
                </c:pt>
                <c:pt idx="94">
                  <c:v>47983</c:v>
                </c:pt>
                <c:pt idx="95">
                  <c:v>48014</c:v>
                </c:pt>
                <c:pt idx="96">
                  <c:v>48044</c:v>
                </c:pt>
                <c:pt idx="97">
                  <c:v>48075</c:v>
                </c:pt>
                <c:pt idx="98">
                  <c:v>48106</c:v>
                </c:pt>
                <c:pt idx="99">
                  <c:v>48136</c:v>
                </c:pt>
                <c:pt idx="100">
                  <c:v>48167</c:v>
                </c:pt>
                <c:pt idx="101">
                  <c:v>48197</c:v>
                </c:pt>
                <c:pt idx="102">
                  <c:v>48228</c:v>
                </c:pt>
                <c:pt idx="103">
                  <c:v>48259</c:v>
                </c:pt>
                <c:pt idx="104">
                  <c:v>48288</c:v>
                </c:pt>
                <c:pt idx="105">
                  <c:v>48319</c:v>
                </c:pt>
                <c:pt idx="106">
                  <c:v>48349</c:v>
                </c:pt>
                <c:pt idx="107">
                  <c:v>48380</c:v>
                </c:pt>
                <c:pt idx="108">
                  <c:v>48410</c:v>
                </c:pt>
                <c:pt idx="109">
                  <c:v>48441</c:v>
                </c:pt>
                <c:pt idx="110">
                  <c:v>48472</c:v>
                </c:pt>
                <c:pt idx="111">
                  <c:v>48502</c:v>
                </c:pt>
                <c:pt idx="112">
                  <c:v>48533</c:v>
                </c:pt>
                <c:pt idx="113">
                  <c:v>48563</c:v>
                </c:pt>
                <c:pt idx="114">
                  <c:v>48594</c:v>
                </c:pt>
                <c:pt idx="115">
                  <c:v>48625</c:v>
                </c:pt>
                <c:pt idx="116">
                  <c:v>48653</c:v>
                </c:pt>
                <c:pt idx="117">
                  <c:v>48684</c:v>
                </c:pt>
                <c:pt idx="118">
                  <c:v>48714</c:v>
                </c:pt>
                <c:pt idx="119">
                  <c:v>48745</c:v>
                </c:pt>
                <c:pt idx="120">
                  <c:v>48775</c:v>
                </c:pt>
                <c:pt idx="121">
                  <c:v>48806</c:v>
                </c:pt>
                <c:pt idx="122">
                  <c:v>48837</c:v>
                </c:pt>
                <c:pt idx="123">
                  <c:v>48867</c:v>
                </c:pt>
                <c:pt idx="124">
                  <c:v>48898</c:v>
                </c:pt>
                <c:pt idx="125">
                  <c:v>48928</c:v>
                </c:pt>
                <c:pt idx="126">
                  <c:v>48959</c:v>
                </c:pt>
                <c:pt idx="127">
                  <c:v>48990</c:v>
                </c:pt>
                <c:pt idx="128">
                  <c:v>49018</c:v>
                </c:pt>
                <c:pt idx="129">
                  <c:v>49049</c:v>
                </c:pt>
                <c:pt idx="130">
                  <c:v>49079</c:v>
                </c:pt>
                <c:pt idx="131">
                  <c:v>49110</c:v>
                </c:pt>
                <c:pt idx="132">
                  <c:v>49140</c:v>
                </c:pt>
                <c:pt idx="133">
                  <c:v>49171</c:v>
                </c:pt>
                <c:pt idx="134">
                  <c:v>49202</c:v>
                </c:pt>
                <c:pt idx="135">
                  <c:v>49232</c:v>
                </c:pt>
                <c:pt idx="136">
                  <c:v>49263</c:v>
                </c:pt>
                <c:pt idx="137">
                  <c:v>49293</c:v>
                </c:pt>
                <c:pt idx="138">
                  <c:v>49324</c:v>
                </c:pt>
                <c:pt idx="139">
                  <c:v>49355</c:v>
                </c:pt>
                <c:pt idx="140">
                  <c:v>49383</c:v>
                </c:pt>
                <c:pt idx="141">
                  <c:v>49414</c:v>
                </c:pt>
                <c:pt idx="142">
                  <c:v>49444</c:v>
                </c:pt>
                <c:pt idx="143">
                  <c:v>49475</c:v>
                </c:pt>
                <c:pt idx="144">
                  <c:v>49505</c:v>
                </c:pt>
                <c:pt idx="145">
                  <c:v>49536</c:v>
                </c:pt>
                <c:pt idx="146">
                  <c:v>49567</c:v>
                </c:pt>
                <c:pt idx="147">
                  <c:v>49597</c:v>
                </c:pt>
                <c:pt idx="148">
                  <c:v>49628</c:v>
                </c:pt>
                <c:pt idx="149">
                  <c:v>49658</c:v>
                </c:pt>
                <c:pt idx="150">
                  <c:v>49689</c:v>
                </c:pt>
                <c:pt idx="151">
                  <c:v>49720</c:v>
                </c:pt>
                <c:pt idx="152">
                  <c:v>49749</c:v>
                </c:pt>
                <c:pt idx="153">
                  <c:v>49780</c:v>
                </c:pt>
                <c:pt idx="154">
                  <c:v>49810</c:v>
                </c:pt>
                <c:pt idx="155">
                  <c:v>49841</c:v>
                </c:pt>
                <c:pt idx="156">
                  <c:v>49871</c:v>
                </c:pt>
                <c:pt idx="157">
                  <c:v>49902</c:v>
                </c:pt>
                <c:pt idx="158">
                  <c:v>49933</c:v>
                </c:pt>
                <c:pt idx="159">
                  <c:v>49963</c:v>
                </c:pt>
                <c:pt idx="160">
                  <c:v>49994</c:v>
                </c:pt>
                <c:pt idx="161">
                  <c:v>50024</c:v>
                </c:pt>
                <c:pt idx="162">
                  <c:v>50055</c:v>
                </c:pt>
                <c:pt idx="163">
                  <c:v>50086</c:v>
                </c:pt>
                <c:pt idx="164">
                  <c:v>50114</c:v>
                </c:pt>
                <c:pt idx="165">
                  <c:v>50145</c:v>
                </c:pt>
                <c:pt idx="166">
                  <c:v>50175</c:v>
                </c:pt>
                <c:pt idx="167">
                  <c:v>50206</c:v>
                </c:pt>
                <c:pt idx="168">
                  <c:v>50236</c:v>
                </c:pt>
                <c:pt idx="169">
                  <c:v>50267</c:v>
                </c:pt>
                <c:pt idx="170">
                  <c:v>50298</c:v>
                </c:pt>
                <c:pt idx="171">
                  <c:v>50328</c:v>
                </c:pt>
                <c:pt idx="172">
                  <c:v>50359</c:v>
                </c:pt>
                <c:pt idx="173">
                  <c:v>50389</c:v>
                </c:pt>
                <c:pt idx="174">
                  <c:v>50420</c:v>
                </c:pt>
                <c:pt idx="175">
                  <c:v>50451</c:v>
                </c:pt>
                <c:pt idx="176">
                  <c:v>50479</c:v>
                </c:pt>
                <c:pt idx="177">
                  <c:v>50510</c:v>
                </c:pt>
                <c:pt idx="178">
                  <c:v>50540</c:v>
                </c:pt>
                <c:pt idx="179">
                  <c:v>50571</c:v>
                </c:pt>
                <c:pt idx="180">
                  <c:v>50601</c:v>
                </c:pt>
                <c:pt idx="181">
                  <c:v>50632</c:v>
                </c:pt>
                <c:pt idx="182">
                  <c:v>50663</c:v>
                </c:pt>
                <c:pt idx="183">
                  <c:v>50693</c:v>
                </c:pt>
                <c:pt idx="184">
                  <c:v>50724</c:v>
                </c:pt>
                <c:pt idx="185">
                  <c:v>50754</c:v>
                </c:pt>
                <c:pt idx="186">
                  <c:v>50785</c:v>
                </c:pt>
                <c:pt idx="187">
                  <c:v>50816</c:v>
                </c:pt>
                <c:pt idx="188">
                  <c:v>50844</c:v>
                </c:pt>
                <c:pt idx="189">
                  <c:v>50875</c:v>
                </c:pt>
                <c:pt idx="190">
                  <c:v>50905</c:v>
                </c:pt>
                <c:pt idx="191">
                  <c:v>50936</c:v>
                </c:pt>
                <c:pt idx="192">
                  <c:v>50966</c:v>
                </c:pt>
                <c:pt idx="193">
                  <c:v>50997</c:v>
                </c:pt>
                <c:pt idx="194">
                  <c:v>51028</c:v>
                </c:pt>
                <c:pt idx="195">
                  <c:v>51058</c:v>
                </c:pt>
                <c:pt idx="196">
                  <c:v>51089</c:v>
                </c:pt>
                <c:pt idx="197">
                  <c:v>51119</c:v>
                </c:pt>
                <c:pt idx="198">
                  <c:v>51150</c:v>
                </c:pt>
                <c:pt idx="199">
                  <c:v>51181</c:v>
                </c:pt>
                <c:pt idx="200">
                  <c:v>51210</c:v>
                </c:pt>
                <c:pt idx="201">
                  <c:v>51241</c:v>
                </c:pt>
                <c:pt idx="202">
                  <c:v>51271</c:v>
                </c:pt>
                <c:pt idx="203">
                  <c:v>51302</c:v>
                </c:pt>
                <c:pt idx="204">
                  <c:v>51332</c:v>
                </c:pt>
                <c:pt idx="205">
                  <c:v>51363</c:v>
                </c:pt>
                <c:pt idx="206">
                  <c:v>51394</c:v>
                </c:pt>
                <c:pt idx="207">
                  <c:v>51424</c:v>
                </c:pt>
                <c:pt idx="208">
                  <c:v>51455</c:v>
                </c:pt>
                <c:pt idx="209">
                  <c:v>51485</c:v>
                </c:pt>
                <c:pt idx="210">
                  <c:v>51516</c:v>
                </c:pt>
                <c:pt idx="211">
                  <c:v>51547</c:v>
                </c:pt>
                <c:pt idx="212">
                  <c:v>51575</c:v>
                </c:pt>
                <c:pt idx="213">
                  <c:v>51606</c:v>
                </c:pt>
                <c:pt idx="214">
                  <c:v>51636</c:v>
                </c:pt>
                <c:pt idx="215">
                  <c:v>51667</c:v>
                </c:pt>
                <c:pt idx="216">
                  <c:v>51697</c:v>
                </c:pt>
                <c:pt idx="217">
                  <c:v>51728</c:v>
                </c:pt>
                <c:pt idx="218">
                  <c:v>51759</c:v>
                </c:pt>
                <c:pt idx="219">
                  <c:v>51789</c:v>
                </c:pt>
                <c:pt idx="220">
                  <c:v>51820</c:v>
                </c:pt>
                <c:pt idx="221">
                  <c:v>51850</c:v>
                </c:pt>
                <c:pt idx="222">
                  <c:v>51881</c:v>
                </c:pt>
                <c:pt idx="223">
                  <c:v>51912</c:v>
                </c:pt>
                <c:pt idx="224">
                  <c:v>51940</c:v>
                </c:pt>
                <c:pt idx="225">
                  <c:v>51971</c:v>
                </c:pt>
                <c:pt idx="226">
                  <c:v>52001</c:v>
                </c:pt>
                <c:pt idx="227">
                  <c:v>52032</c:v>
                </c:pt>
                <c:pt idx="228">
                  <c:v>52062</c:v>
                </c:pt>
                <c:pt idx="229">
                  <c:v>52093</c:v>
                </c:pt>
                <c:pt idx="230">
                  <c:v>52124</c:v>
                </c:pt>
                <c:pt idx="231">
                  <c:v>52154</c:v>
                </c:pt>
                <c:pt idx="232">
                  <c:v>52185</c:v>
                </c:pt>
                <c:pt idx="233">
                  <c:v>52215</c:v>
                </c:pt>
                <c:pt idx="234">
                  <c:v>52246</c:v>
                </c:pt>
                <c:pt idx="235">
                  <c:v>52277</c:v>
                </c:pt>
                <c:pt idx="236">
                  <c:v>52305</c:v>
                </c:pt>
                <c:pt idx="237">
                  <c:v>52336</c:v>
                </c:pt>
                <c:pt idx="238">
                  <c:v>52366</c:v>
                </c:pt>
                <c:pt idx="239">
                  <c:v>52397</c:v>
                </c:pt>
                <c:pt idx="240">
                  <c:v>52427</c:v>
                </c:pt>
                <c:pt idx="241">
                  <c:v>52458</c:v>
                </c:pt>
                <c:pt idx="242">
                  <c:v>52489</c:v>
                </c:pt>
                <c:pt idx="243">
                  <c:v>52519</c:v>
                </c:pt>
                <c:pt idx="244">
                  <c:v>52550</c:v>
                </c:pt>
                <c:pt idx="245">
                  <c:v>52580</c:v>
                </c:pt>
                <c:pt idx="246">
                  <c:v>52611</c:v>
                </c:pt>
                <c:pt idx="247">
                  <c:v>52642</c:v>
                </c:pt>
                <c:pt idx="248">
                  <c:v>52671</c:v>
                </c:pt>
                <c:pt idx="249">
                  <c:v>52702</c:v>
                </c:pt>
                <c:pt idx="250">
                  <c:v>52732</c:v>
                </c:pt>
                <c:pt idx="251">
                  <c:v>52763</c:v>
                </c:pt>
                <c:pt idx="252">
                  <c:v>52793</c:v>
                </c:pt>
                <c:pt idx="253">
                  <c:v>52824</c:v>
                </c:pt>
                <c:pt idx="254">
                  <c:v>52855</c:v>
                </c:pt>
                <c:pt idx="255">
                  <c:v>52885</c:v>
                </c:pt>
                <c:pt idx="256">
                  <c:v>52916</c:v>
                </c:pt>
                <c:pt idx="257">
                  <c:v>52946</c:v>
                </c:pt>
                <c:pt idx="258">
                  <c:v>52977</c:v>
                </c:pt>
                <c:pt idx="259">
                  <c:v>53008</c:v>
                </c:pt>
                <c:pt idx="260">
                  <c:v>53036</c:v>
                </c:pt>
                <c:pt idx="261">
                  <c:v>53067</c:v>
                </c:pt>
                <c:pt idx="262">
                  <c:v>53097</c:v>
                </c:pt>
                <c:pt idx="263">
                  <c:v>53128</c:v>
                </c:pt>
                <c:pt idx="264">
                  <c:v>53158</c:v>
                </c:pt>
                <c:pt idx="265">
                  <c:v>53189</c:v>
                </c:pt>
                <c:pt idx="266">
                  <c:v>53220</c:v>
                </c:pt>
                <c:pt idx="267">
                  <c:v>53250</c:v>
                </c:pt>
                <c:pt idx="268">
                  <c:v>53281</c:v>
                </c:pt>
                <c:pt idx="269">
                  <c:v>53311</c:v>
                </c:pt>
                <c:pt idx="270">
                  <c:v>53342</c:v>
                </c:pt>
                <c:pt idx="271">
                  <c:v>53373</c:v>
                </c:pt>
                <c:pt idx="272">
                  <c:v>53401</c:v>
                </c:pt>
                <c:pt idx="273">
                  <c:v>53432</c:v>
                </c:pt>
                <c:pt idx="274">
                  <c:v>53462</c:v>
                </c:pt>
                <c:pt idx="275">
                  <c:v>53493</c:v>
                </c:pt>
                <c:pt idx="276">
                  <c:v>53523</c:v>
                </c:pt>
                <c:pt idx="277">
                  <c:v>53554</c:v>
                </c:pt>
                <c:pt idx="278">
                  <c:v>53585</c:v>
                </c:pt>
                <c:pt idx="279">
                  <c:v>53615</c:v>
                </c:pt>
                <c:pt idx="280">
                  <c:v>53646</c:v>
                </c:pt>
                <c:pt idx="281">
                  <c:v>53676</c:v>
                </c:pt>
                <c:pt idx="282">
                  <c:v>53707</c:v>
                </c:pt>
                <c:pt idx="283">
                  <c:v>53738</c:v>
                </c:pt>
                <c:pt idx="284">
                  <c:v>53766</c:v>
                </c:pt>
                <c:pt idx="285">
                  <c:v>53797</c:v>
                </c:pt>
                <c:pt idx="286">
                  <c:v>53827</c:v>
                </c:pt>
                <c:pt idx="287">
                  <c:v>53858</c:v>
                </c:pt>
                <c:pt idx="288">
                  <c:v>53888</c:v>
                </c:pt>
                <c:pt idx="289">
                  <c:v>53919</c:v>
                </c:pt>
                <c:pt idx="290">
                  <c:v>53950</c:v>
                </c:pt>
                <c:pt idx="291">
                  <c:v>53980</c:v>
                </c:pt>
                <c:pt idx="292">
                  <c:v>54011</c:v>
                </c:pt>
                <c:pt idx="293">
                  <c:v>54041</c:v>
                </c:pt>
                <c:pt idx="294">
                  <c:v>54072</c:v>
                </c:pt>
                <c:pt idx="295">
                  <c:v>54103</c:v>
                </c:pt>
                <c:pt idx="296">
                  <c:v>54132</c:v>
                </c:pt>
                <c:pt idx="297">
                  <c:v>54163</c:v>
                </c:pt>
                <c:pt idx="298">
                  <c:v>54193</c:v>
                </c:pt>
                <c:pt idx="299">
                  <c:v>54224</c:v>
                </c:pt>
                <c:pt idx="300">
                  <c:v>54254</c:v>
                </c:pt>
                <c:pt idx="301">
                  <c:v>54285</c:v>
                </c:pt>
                <c:pt idx="302">
                  <c:v>54316</c:v>
                </c:pt>
                <c:pt idx="303">
                  <c:v>54346</c:v>
                </c:pt>
                <c:pt idx="304">
                  <c:v>54377</c:v>
                </c:pt>
                <c:pt idx="305">
                  <c:v>54407</c:v>
                </c:pt>
                <c:pt idx="306">
                  <c:v>54438</c:v>
                </c:pt>
                <c:pt idx="307">
                  <c:v>54469</c:v>
                </c:pt>
                <c:pt idx="308">
                  <c:v>54497</c:v>
                </c:pt>
                <c:pt idx="309">
                  <c:v>54528</c:v>
                </c:pt>
                <c:pt idx="310">
                  <c:v>54558</c:v>
                </c:pt>
                <c:pt idx="311">
                  <c:v>54589</c:v>
                </c:pt>
                <c:pt idx="312">
                  <c:v>54619</c:v>
                </c:pt>
                <c:pt idx="313">
                  <c:v>54650</c:v>
                </c:pt>
                <c:pt idx="314">
                  <c:v>54681</c:v>
                </c:pt>
                <c:pt idx="315">
                  <c:v>54711</c:v>
                </c:pt>
                <c:pt idx="316">
                  <c:v>54742</c:v>
                </c:pt>
                <c:pt idx="317">
                  <c:v>54772</c:v>
                </c:pt>
                <c:pt idx="318">
                  <c:v>54803</c:v>
                </c:pt>
                <c:pt idx="319">
                  <c:v>54834</c:v>
                </c:pt>
                <c:pt idx="320">
                  <c:v>54862</c:v>
                </c:pt>
                <c:pt idx="321">
                  <c:v>54893</c:v>
                </c:pt>
                <c:pt idx="322">
                  <c:v>54923</c:v>
                </c:pt>
                <c:pt idx="323">
                  <c:v>54954</c:v>
                </c:pt>
                <c:pt idx="324">
                  <c:v>54984</c:v>
                </c:pt>
                <c:pt idx="325">
                  <c:v>55015</c:v>
                </c:pt>
                <c:pt idx="326">
                  <c:v>55046</c:v>
                </c:pt>
                <c:pt idx="327">
                  <c:v>55076</c:v>
                </c:pt>
                <c:pt idx="328">
                  <c:v>55107</c:v>
                </c:pt>
                <c:pt idx="329">
                  <c:v>55137</c:v>
                </c:pt>
                <c:pt idx="330">
                  <c:v>55168</c:v>
                </c:pt>
                <c:pt idx="331">
                  <c:v>55199</c:v>
                </c:pt>
                <c:pt idx="332">
                  <c:v>55227</c:v>
                </c:pt>
                <c:pt idx="333">
                  <c:v>55258</c:v>
                </c:pt>
                <c:pt idx="334">
                  <c:v>55288</c:v>
                </c:pt>
                <c:pt idx="335">
                  <c:v>55319</c:v>
                </c:pt>
                <c:pt idx="336">
                  <c:v>55349</c:v>
                </c:pt>
                <c:pt idx="337">
                  <c:v>55380</c:v>
                </c:pt>
                <c:pt idx="338">
                  <c:v>55411</c:v>
                </c:pt>
                <c:pt idx="339">
                  <c:v>55441</c:v>
                </c:pt>
                <c:pt idx="340">
                  <c:v>55472</c:v>
                </c:pt>
                <c:pt idx="341">
                  <c:v>55502</c:v>
                </c:pt>
                <c:pt idx="342">
                  <c:v>55533</c:v>
                </c:pt>
                <c:pt idx="343">
                  <c:v>55564</c:v>
                </c:pt>
                <c:pt idx="344">
                  <c:v>55593</c:v>
                </c:pt>
                <c:pt idx="345">
                  <c:v>55624</c:v>
                </c:pt>
                <c:pt idx="346">
                  <c:v>55654</c:v>
                </c:pt>
                <c:pt idx="347">
                  <c:v>55685</c:v>
                </c:pt>
                <c:pt idx="348">
                  <c:v>55715</c:v>
                </c:pt>
                <c:pt idx="349">
                  <c:v>55746</c:v>
                </c:pt>
                <c:pt idx="350">
                  <c:v>55777</c:v>
                </c:pt>
                <c:pt idx="351">
                  <c:v>55807</c:v>
                </c:pt>
                <c:pt idx="352">
                  <c:v>55838</c:v>
                </c:pt>
                <c:pt idx="353">
                  <c:v>55868</c:v>
                </c:pt>
                <c:pt idx="354">
                  <c:v>55899</c:v>
                </c:pt>
                <c:pt idx="355">
                  <c:v>55930</c:v>
                </c:pt>
                <c:pt idx="356">
                  <c:v>55958</c:v>
                </c:pt>
                <c:pt idx="357">
                  <c:v>55989</c:v>
                </c:pt>
                <c:pt idx="358">
                  <c:v>56019</c:v>
                </c:pt>
                <c:pt idx="359">
                  <c:v>56050</c:v>
                </c:pt>
              </c:numCache>
            </c:numRef>
          </c:cat>
          <c:val>
            <c:numRef>
              <c:f>대출금리계산기!$O$16:$O$375</c:f>
              <c:numCache>
                <c:formatCode>_-[$₩-412]* #,##0_-;\-[$₩-412]* #,##0_-;_-[$₩-412]* "-"??_-;_-@_-</c:formatCode>
                <c:ptCount val="360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  <c:pt idx="21">
                  <c:v>100000</c:v>
                </c:pt>
                <c:pt idx="22">
                  <c:v>100000</c:v>
                </c:pt>
                <c:pt idx="23">
                  <c:v>100000</c:v>
                </c:pt>
                <c:pt idx="24">
                  <c:v>100000</c:v>
                </c:pt>
                <c:pt idx="25">
                  <c:v>100000</c:v>
                </c:pt>
                <c:pt idx="26">
                  <c:v>100000</c:v>
                </c:pt>
                <c:pt idx="27">
                  <c:v>100000</c:v>
                </c:pt>
                <c:pt idx="28">
                  <c:v>100000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100000</c:v>
                </c:pt>
                <c:pt idx="35">
                  <c:v>100000</c:v>
                </c:pt>
                <c:pt idx="36">
                  <c:v>100000</c:v>
                </c:pt>
                <c:pt idx="37">
                  <c:v>100000</c:v>
                </c:pt>
                <c:pt idx="38">
                  <c:v>100000</c:v>
                </c:pt>
                <c:pt idx="39">
                  <c:v>100000</c:v>
                </c:pt>
                <c:pt idx="40">
                  <c:v>100000</c:v>
                </c:pt>
                <c:pt idx="41">
                  <c:v>100000</c:v>
                </c:pt>
                <c:pt idx="42">
                  <c:v>100000</c:v>
                </c:pt>
                <c:pt idx="43">
                  <c:v>100000</c:v>
                </c:pt>
                <c:pt idx="44">
                  <c:v>100000</c:v>
                </c:pt>
                <c:pt idx="45">
                  <c:v>100000</c:v>
                </c:pt>
                <c:pt idx="46">
                  <c:v>100000</c:v>
                </c:pt>
                <c:pt idx="47">
                  <c:v>100000</c:v>
                </c:pt>
                <c:pt idx="48">
                  <c:v>100000</c:v>
                </c:pt>
                <c:pt idx="49">
                  <c:v>100000</c:v>
                </c:pt>
                <c:pt idx="50">
                  <c:v>100000</c:v>
                </c:pt>
                <c:pt idx="51">
                  <c:v>100000</c:v>
                </c:pt>
                <c:pt idx="52">
                  <c:v>100000</c:v>
                </c:pt>
                <c:pt idx="53">
                  <c:v>100000</c:v>
                </c:pt>
                <c:pt idx="54">
                  <c:v>100000</c:v>
                </c:pt>
                <c:pt idx="55">
                  <c:v>100000</c:v>
                </c:pt>
                <c:pt idx="56">
                  <c:v>100000</c:v>
                </c:pt>
                <c:pt idx="57">
                  <c:v>100000</c:v>
                </c:pt>
                <c:pt idx="58">
                  <c:v>100000</c:v>
                </c:pt>
                <c:pt idx="59">
                  <c:v>100000</c:v>
                </c:pt>
                <c:pt idx="60">
                  <c:v>100000</c:v>
                </c:pt>
                <c:pt idx="61">
                  <c:v>100000</c:v>
                </c:pt>
                <c:pt idx="62">
                  <c:v>100000</c:v>
                </c:pt>
                <c:pt idx="63">
                  <c:v>100000</c:v>
                </c:pt>
                <c:pt idx="64">
                  <c:v>100000</c:v>
                </c:pt>
                <c:pt idx="65">
                  <c:v>100000</c:v>
                </c:pt>
                <c:pt idx="66">
                  <c:v>100000</c:v>
                </c:pt>
                <c:pt idx="67">
                  <c:v>100000</c:v>
                </c:pt>
                <c:pt idx="68">
                  <c:v>100000</c:v>
                </c:pt>
                <c:pt idx="69">
                  <c:v>100000</c:v>
                </c:pt>
                <c:pt idx="70">
                  <c:v>100000</c:v>
                </c:pt>
                <c:pt idx="71">
                  <c:v>100000</c:v>
                </c:pt>
                <c:pt idx="72">
                  <c:v>100000</c:v>
                </c:pt>
                <c:pt idx="73">
                  <c:v>100000</c:v>
                </c:pt>
                <c:pt idx="74">
                  <c:v>100000</c:v>
                </c:pt>
                <c:pt idx="75">
                  <c:v>100000</c:v>
                </c:pt>
                <c:pt idx="76">
                  <c:v>100000</c:v>
                </c:pt>
                <c:pt idx="77">
                  <c:v>100000</c:v>
                </c:pt>
                <c:pt idx="78">
                  <c:v>100000</c:v>
                </c:pt>
                <c:pt idx="79">
                  <c:v>100000</c:v>
                </c:pt>
                <c:pt idx="80">
                  <c:v>100000</c:v>
                </c:pt>
                <c:pt idx="81">
                  <c:v>100000</c:v>
                </c:pt>
                <c:pt idx="82">
                  <c:v>100000</c:v>
                </c:pt>
                <c:pt idx="83">
                  <c:v>100000</c:v>
                </c:pt>
                <c:pt idx="84">
                  <c:v>100000</c:v>
                </c:pt>
                <c:pt idx="85">
                  <c:v>100000</c:v>
                </c:pt>
                <c:pt idx="86">
                  <c:v>100000</c:v>
                </c:pt>
                <c:pt idx="87">
                  <c:v>100000</c:v>
                </c:pt>
                <c:pt idx="88">
                  <c:v>100000</c:v>
                </c:pt>
                <c:pt idx="89">
                  <c:v>100000</c:v>
                </c:pt>
                <c:pt idx="90">
                  <c:v>100000</c:v>
                </c:pt>
                <c:pt idx="91">
                  <c:v>100000</c:v>
                </c:pt>
                <c:pt idx="92">
                  <c:v>100000</c:v>
                </c:pt>
                <c:pt idx="93">
                  <c:v>100000</c:v>
                </c:pt>
                <c:pt idx="94">
                  <c:v>100000</c:v>
                </c:pt>
                <c:pt idx="95">
                  <c:v>100000</c:v>
                </c:pt>
                <c:pt idx="96">
                  <c:v>100000</c:v>
                </c:pt>
                <c:pt idx="97">
                  <c:v>100000</c:v>
                </c:pt>
                <c:pt idx="98">
                  <c:v>100000</c:v>
                </c:pt>
                <c:pt idx="99">
                  <c:v>100000</c:v>
                </c:pt>
                <c:pt idx="100">
                  <c:v>100000</c:v>
                </c:pt>
                <c:pt idx="101">
                  <c:v>100000</c:v>
                </c:pt>
                <c:pt idx="102">
                  <c:v>100000</c:v>
                </c:pt>
                <c:pt idx="103">
                  <c:v>100000</c:v>
                </c:pt>
                <c:pt idx="104">
                  <c:v>100000</c:v>
                </c:pt>
                <c:pt idx="105">
                  <c:v>100000</c:v>
                </c:pt>
                <c:pt idx="106">
                  <c:v>100000</c:v>
                </c:pt>
                <c:pt idx="107">
                  <c:v>100000</c:v>
                </c:pt>
                <c:pt idx="108">
                  <c:v>100000</c:v>
                </c:pt>
                <c:pt idx="109">
                  <c:v>100000</c:v>
                </c:pt>
                <c:pt idx="110">
                  <c:v>100000</c:v>
                </c:pt>
                <c:pt idx="111">
                  <c:v>100000</c:v>
                </c:pt>
                <c:pt idx="112">
                  <c:v>100000</c:v>
                </c:pt>
                <c:pt idx="113">
                  <c:v>100000</c:v>
                </c:pt>
                <c:pt idx="114">
                  <c:v>100000</c:v>
                </c:pt>
                <c:pt idx="115">
                  <c:v>100000</c:v>
                </c:pt>
                <c:pt idx="116">
                  <c:v>100000</c:v>
                </c:pt>
                <c:pt idx="117">
                  <c:v>100000</c:v>
                </c:pt>
                <c:pt idx="118">
                  <c:v>100000</c:v>
                </c:pt>
                <c:pt idx="119">
                  <c:v>100000</c:v>
                </c:pt>
                <c:pt idx="120">
                  <c:v>100000</c:v>
                </c:pt>
                <c:pt idx="121">
                  <c:v>100000</c:v>
                </c:pt>
                <c:pt idx="122">
                  <c:v>100000</c:v>
                </c:pt>
                <c:pt idx="123">
                  <c:v>100000</c:v>
                </c:pt>
                <c:pt idx="124">
                  <c:v>100000</c:v>
                </c:pt>
                <c:pt idx="125">
                  <c:v>100000</c:v>
                </c:pt>
                <c:pt idx="126">
                  <c:v>100000</c:v>
                </c:pt>
                <c:pt idx="127">
                  <c:v>100000</c:v>
                </c:pt>
                <c:pt idx="128">
                  <c:v>100000</c:v>
                </c:pt>
                <c:pt idx="129">
                  <c:v>100000</c:v>
                </c:pt>
                <c:pt idx="130">
                  <c:v>100000</c:v>
                </c:pt>
                <c:pt idx="131">
                  <c:v>100000</c:v>
                </c:pt>
                <c:pt idx="132">
                  <c:v>100000</c:v>
                </c:pt>
                <c:pt idx="133">
                  <c:v>100000</c:v>
                </c:pt>
                <c:pt idx="134">
                  <c:v>100000</c:v>
                </c:pt>
                <c:pt idx="135">
                  <c:v>100000</c:v>
                </c:pt>
                <c:pt idx="136">
                  <c:v>100000</c:v>
                </c:pt>
                <c:pt idx="137">
                  <c:v>100000</c:v>
                </c:pt>
                <c:pt idx="138">
                  <c:v>100000</c:v>
                </c:pt>
                <c:pt idx="139">
                  <c:v>100000</c:v>
                </c:pt>
                <c:pt idx="140">
                  <c:v>100000</c:v>
                </c:pt>
                <c:pt idx="141">
                  <c:v>100000</c:v>
                </c:pt>
                <c:pt idx="142">
                  <c:v>100000</c:v>
                </c:pt>
                <c:pt idx="143">
                  <c:v>100000</c:v>
                </c:pt>
                <c:pt idx="144">
                  <c:v>100000</c:v>
                </c:pt>
                <c:pt idx="145">
                  <c:v>100000</c:v>
                </c:pt>
                <c:pt idx="146">
                  <c:v>100000</c:v>
                </c:pt>
                <c:pt idx="147">
                  <c:v>100000</c:v>
                </c:pt>
                <c:pt idx="148">
                  <c:v>100000</c:v>
                </c:pt>
                <c:pt idx="149">
                  <c:v>100000</c:v>
                </c:pt>
                <c:pt idx="150">
                  <c:v>100000</c:v>
                </c:pt>
                <c:pt idx="151">
                  <c:v>100000</c:v>
                </c:pt>
                <c:pt idx="152">
                  <c:v>100000</c:v>
                </c:pt>
                <c:pt idx="153">
                  <c:v>100000</c:v>
                </c:pt>
                <c:pt idx="154">
                  <c:v>100000</c:v>
                </c:pt>
                <c:pt idx="155">
                  <c:v>100000</c:v>
                </c:pt>
                <c:pt idx="156">
                  <c:v>100000</c:v>
                </c:pt>
                <c:pt idx="157">
                  <c:v>100000</c:v>
                </c:pt>
                <c:pt idx="158">
                  <c:v>100000</c:v>
                </c:pt>
                <c:pt idx="159">
                  <c:v>100000</c:v>
                </c:pt>
                <c:pt idx="160">
                  <c:v>100000</c:v>
                </c:pt>
                <c:pt idx="161">
                  <c:v>100000</c:v>
                </c:pt>
                <c:pt idx="162">
                  <c:v>100000</c:v>
                </c:pt>
                <c:pt idx="163">
                  <c:v>100000</c:v>
                </c:pt>
                <c:pt idx="164">
                  <c:v>100000</c:v>
                </c:pt>
                <c:pt idx="165">
                  <c:v>100000</c:v>
                </c:pt>
                <c:pt idx="166">
                  <c:v>100000</c:v>
                </c:pt>
                <c:pt idx="167">
                  <c:v>100000</c:v>
                </c:pt>
                <c:pt idx="168">
                  <c:v>100000</c:v>
                </c:pt>
                <c:pt idx="169">
                  <c:v>100000</c:v>
                </c:pt>
                <c:pt idx="170">
                  <c:v>100000</c:v>
                </c:pt>
                <c:pt idx="171">
                  <c:v>100000</c:v>
                </c:pt>
                <c:pt idx="172">
                  <c:v>100000</c:v>
                </c:pt>
                <c:pt idx="173">
                  <c:v>100000</c:v>
                </c:pt>
                <c:pt idx="174">
                  <c:v>100000</c:v>
                </c:pt>
                <c:pt idx="175">
                  <c:v>100000</c:v>
                </c:pt>
                <c:pt idx="176">
                  <c:v>100000</c:v>
                </c:pt>
                <c:pt idx="177">
                  <c:v>100000</c:v>
                </c:pt>
                <c:pt idx="178">
                  <c:v>100000</c:v>
                </c:pt>
                <c:pt idx="179">
                  <c:v>100000</c:v>
                </c:pt>
                <c:pt idx="180">
                  <c:v>100000</c:v>
                </c:pt>
                <c:pt idx="181">
                  <c:v>100000</c:v>
                </c:pt>
                <c:pt idx="182">
                  <c:v>100000</c:v>
                </c:pt>
                <c:pt idx="183">
                  <c:v>100000</c:v>
                </c:pt>
                <c:pt idx="184">
                  <c:v>100000</c:v>
                </c:pt>
                <c:pt idx="185">
                  <c:v>100000</c:v>
                </c:pt>
                <c:pt idx="186">
                  <c:v>100000</c:v>
                </c:pt>
                <c:pt idx="187">
                  <c:v>100000</c:v>
                </c:pt>
                <c:pt idx="188">
                  <c:v>100000</c:v>
                </c:pt>
                <c:pt idx="189">
                  <c:v>100000</c:v>
                </c:pt>
                <c:pt idx="190">
                  <c:v>100000</c:v>
                </c:pt>
                <c:pt idx="191">
                  <c:v>100000</c:v>
                </c:pt>
                <c:pt idx="192">
                  <c:v>100000</c:v>
                </c:pt>
                <c:pt idx="193">
                  <c:v>100000</c:v>
                </c:pt>
                <c:pt idx="194">
                  <c:v>100000</c:v>
                </c:pt>
                <c:pt idx="195">
                  <c:v>100000</c:v>
                </c:pt>
                <c:pt idx="196">
                  <c:v>100000</c:v>
                </c:pt>
                <c:pt idx="197">
                  <c:v>100000</c:v>
                </c:pt>
                <c:pt idx="198">
                  <c:v>100000</c:v>
                </c:pt>
                <c:pt idx="199">
                  <c:v>100000</c:v>
                </c:pt>
                <c:pt idx="200">
                  <c:v>100000</c:v>
                </c:pt>
                <c:pt idx="201">
                  <c:v>100000</c:v>
                </c:pt>
                <c:pt idx="202">
                  <c:v>100000</c:v>
                </c:pt>
                <c:pt idx="203">
                  <c:v>100000</c:v>
                </c:pt>
                <c:pt idx="204">
                  <c:v>100000</c:v>
                </c:pt>
                <c:pt idx="205">
                  <c:v>100000</c:v>
                </c:pt>
                <c:pt idx="206">
                  <c:v>100000</c:v>
                </c:pt>
                <c:pt idx="207">
                  <c:v>100000</c:v>
                </c:pt>
                <c:pt idx="208">
                  <c:v>100000</c:v>
                </c:pt>
                <c:pt idx="209">
                  <c:v>100000</c:v>
                </c:pt>
                <c:pt idx="210">
                  <c:v>100000</c:v>
                </c:pt>
                <c:pt idx="211">
                  <c:v>100000</c:v>
                </c:pt>
                <c:pt idx="212">
                  <c:v>100000</c:v>
                </c:pt>
                <c:pt idx="213">
                  <c:v>100000</c:v>
                </c:pt>
                <c:pt idx="214">
                  <c:v>100000</c:v>
                </c:pt>
                <c:pt idx="215">
                  <c:v>100000</c:v>
                </c:pt>
                <c:pt idx="216">
                  <c:v>100000</c:v>
                </c:pt>
                <c:pt idx="217">
                  <c:v>100000</c:v>
                </c:pt>
                <c:pt idx="218">
                  <c:v>100000</c:v>
                </c:pt>
                <c:pt idx="219">
                  <c:v>100000</c:v>
                </c:pt>
                <c:pt idx="220">
                  <c:v>100000</c:v>
                </c:pt>
                <c:pt idx="221">
                  <c:v>100000</c:v>
                </c:pt>
                <c:pt idx="222">
                  <c:v>100000</c:v>
                </c:pt>
                <c:pt idx="223">
                  <c:v>100000</c:v>
                </c:pt>
                <c:pt idx="224">
                  <c:v>100000</c:v>
                </c:pt>
                <c:pt idx="225">
                  <c:v>100000</c:v>
                </c:pt>
                <c:pt idx="226">
                  <c:v>100000</c:v>
                </c:pt>
                <c:pt idx="227">
                  <c:v>100000</c:v>
                </c:pt>
                <c:pt idx="228">
                  <c:v>100000</c:v>
                </c:pt>
                <c:pt idx="229">
                  <c:v>100000</c:v>
                </c:pt>
                <c:pt idx="230">
                  <c:v>100000</c:v>
                </c:pt>
                <c:pt idx="231">
                  <c:v>100000</c:v>
                </c:pt>
                <c:pt idx="232">
                  <c:v>100000</c:v>
                </c:pt>
                <c:pt idx="233">
                  <c:v>100000</c:v>
                </c:pt>
                <c:pt idx="234">
                  <c:v>100000</c:v>
                </c:pt>
                <c:pt idx="235">
                  <c:v>100000</c:v>
                </c:pt>
                <c:pt idx="236">
                  <c:v>100000</c:v>
                </c:pt>
                <c:pt idx="237">
                  <c:v>100000</c:v>
                </c:pt>
                <c:pt idx="238">
                  <c:v>100000</c:v>
                </c:pt>
                <c:pt idx="239">
                  <c:v>100000</c:v>
                </c:pt>
                <c:pt idx="240">
                  <c:v>100000</c:v>
                </c:pt>
                <c:pt idx="241">
                  <c:v>100000</c:v>
                </c:pt>
                <c:pt idx="242">
                  <c:v>100000</c:v>
                </c:pt>
                <c:pt idx="243">
                  <c:v>100000</c:v>
                </c:pt>
                <c:pt idx="244">
                  <c:v>100000</c:v>
                </c:pt>
                <c:pt idx="245">
                  <c:v>100000</c:v>
                </c:pt>
                <c:pt idx="246">
                  <c:v>100000</c:v>
                </c:pt>
                <c:pt idx="247">
                  <c:v>100000</c:v>
                </c:pt>
                <c:pt idx="248">
                  <c:v>100000</c:v>
                </c:pt>
                <c:pt idx="249">
                  <c:v>100000</c:v>
                </c:pt>
                <c:pt idx="250">
                  <c:v>100000</c:v>
                </c:pt>
                <c:pt idx="251">
                  <c:v>100000</c:v>
                </c:pt>
                <c:pt idx="252">
                  <c:v>100000</c:v>
                </c:pt>
                <c:pt idx="253">
                  <c:v>100000</c:v>
                </c:pt>
                <c:pt idx="254">
                  <c:v>100000</c:v>
                </c:pt>
                <c:pt idx="255">
                  <c:v>100000</c:v>
                </c:pt>
                <c:pt idx="256">
                  <c:v>100000</c:v>
                </c:pt>
                <c:pt idx="257">
                  <c:v>100000</c:v>
                </c:pt>
                <c:pt idx="258">
                  <c:v>100000</c:v>
                </c:pt>
                <c:pt idx="259">
                  <c:v>100000</c:v>
                </c:pt>
                <c:pt idx="260">
                  <c:v>100000</c:v>
                </c:pt>
                <c:pt idx="261">
                  <c:v>100000</c:v>
                </c:pt>
                <c:pt idx="262">
                  <c:v>100000</c:v>
                </c:pt>
                <c:pt idx="263">
                  <c:v>100000</c:v>
                </c:pt>
                <c:pt idx="264">
                  <c:v>100000</c:v>
                </c:pt>
                <c:pt idx="265">
                  <c:v>100000</c:v>
                </c:pt>
                <c:pt idx="266">
                  <c:v>100000</c:v>
                </c:pt>
                <c:pt idx="267">
                  <c:v>100000</c:v>
                </c:pt>
                <c:pt idx="268">
                  <c:v>100000</c:v>
                </c:pt>
                <c:pt idx="269">
                  <c:v>100000</c:v>
                </c:pt>
                <c:pt idx="270">
                  <c:v>100000</c:v>
                </c:pt>
                <c:pt idx="271">
                  <c:v>100000</c:v>
                </c:pt>
                <c:pt idx="272">
                  <c:v>100000</c:v>
                </c:pt>
                <c:pt idx="273">
                  <c:v>100000</c:v>
                </c:pt>
                <c:pt idx="274">
                  <c:v>100000</c:v>
                </c:pt>
                <c:pt idx="275">
                  <c:v>100000</c:v>
                </c:pt>
                <c:pt idx="276">
                  <c:v>100000</c:v>
                </c:pt>
                <c:pt idx="277">
                  <c:v>100000</c:v>
                </c:pt>
                <c:pt idx="278">
                  <c:v>100000</c:v>
                </c:pt>
                <c:pt idx="279">
                  <c:v>100000</c:v>
                </c:pt>
                <c:pt idx="280">
                  <c:v>100000</c:v>
                </c:pt>
                <c:pt idx="281">
                  <c:v>100000</c:v>
                </c:pt>
                <c:pt idx="282">
                  <c:v>100000</c:v>
                </c:pt>
                <c:pt idx="283">
                  <c:v>100000</c:v>
                </c:pt>
                <c:pt idx="284">
                  <c:v>100000</c:v>
                </c:pt>
                <c:pt idx="285">
                  <c:v>100000</c:v>
                </c:pt>
                <c:pt idx="286">
                  <c:v>100000</c:v>
                </c:pt>
                <c:pt idx="287">
                  <c:v>100000</c:v>
                </c:pt>
                <c:pt idx="288">
                  <c:v>100000</c:v>
                </c:pt>
                <c:pt idx="289">
                  <c:v>100000</c:v>
                </c:pt>
                <c:pt idx="290">
                  <c:v>100000</c:v>
                </c:pt>
                <c:pt idx="291">
                  <c:v>100000</c:v>
                </c:pt>
                <c:pt idx="292">
                  <c:v>100000</c:v>
                </c:pt>
                <c:pt idx="293">
                  <c:v>100000</c:v>
                </c:pt>
                <c:pt idx="294">
                  <c:v>100000</c:v>
                </c:pt>
                <c:pt idx="295">
                  <c:v>100000</c:v>
                </c:pt>
                <c:pt idx="296">
                  <c:v>100000</c:v>
                </c:pt>
                <c:pt idx="297">
                  <c:v>100000</c:v>
                </c:pt>
                <c:pt idx="298">
                  <c:v>100000</c:v>
                </c:pt>
                <c:pt idx="299">
                  <c:v>100000</c:v>
                </c:pt>
                <c:pt idx="300">
                  <c:v>100000</c:v>
                </c:pt>
                <c:pt idx="301">
                  <c:v>100000</c:v>
                </c:pt>
                <c:pt idx="302">
                  <c:v>100000</c:v>
                </c:pt>
                <c:pt idx="303">
                  <c:v>100000</c:v>
                </c:pt>
                <c:pt idx="304">
                  <c:v>100000</c:v>
                </c:pt>
                <c:pt idx="305">
                  <c:v>100000</c:v>
                </c:pt>
                <c:pt idx="306">
                  <c:v>100000</c:v>
                </c:pt>
                <c:pt idx="307">
                  <c:v>100000</c:v>
                </c:pt>
                <c:pt idx="308">
                  <c:v>100000</c:v>
                </c:pt>
                <c:pt idx="309">
                  <c:v>100000</c:v>
                </c:pt>
                <c:pt idx="310">
                  <c:v>100000</c:v>
                </c:pt>
                <c:pt idx="311">
                  <c:v>100000</c:v>
                </c:pt>
                <c:pt idx="312">
                  <c:v>100000</c:v>
                </c:pt>
                <c:pt idx="313">
                  <c:v>100000</c:v>
                </c:pt>
                <c:pt idx="314">
                  <c:v>100000</c:v>
                </c:pt>
                <c:pt idx="315">
                  <c:v>100000</c:v>
                </c:pt>
                <c:pt idx="316">
                  <c:v>100000</c:v>
                </c:pt>
                <c:pt idx="317">
                  <c:v>100000</c:v>
                </c:pt>
                <c:pt idx="318">
                  <c:v>100000</c:v>
                </c:pt>
                <c:pt idx="319">
                  <c:v>100000</c:v>
                </c:pt>
                <c:pt idx="320">
                  <c:v>100000</c:v>
                </c:pt>
                <c:pt idx="321">
                  <c:v>100000</c:v>
                </c:pt>
                <c:pt idx="322">
                  <c:v>100000</c:v>
                </c:pt>
                <c:pt idx="323">
                  <c:v>100000</c:v>
                </c:pt>
                <c:pt idx="324">
                  <c:v>100000</c:v>
                </c:pt>
                <c:pt idx="325">
                  <c:v>100000</c:v>
                </c:pt>
                <c:pt idx="326">
                  <c:v>100000</c:v>
                </c:pt>
                <c:pt idx="327">
                  <c:v>100000</c:v>
                </c:pt>
                <c:pt idx="328">
                  <c:v>100000</c:v>
                </c:pt>
                <c:pt idx="329">
                  <c:v>100000</c:v>
                </c:pt>
                <c:pt idx="330">
                  <c:v>100000</c:v>
                </c:pt>
                <c:pt idx="331">
                  <c:v>100000</c:v>
                </c:pt>
                <c:pt idx="332">
                  <c:v>100000</c:v>
                </c:pt>
                <c:pt idx="333">
                  <c:v>100000</c:v>
                </c:pt>
                <c:pt idx="334">
                  <c:v>100000</c:v>
                </c:pt>
                <c:pt idx="335">
                  <c:v>100000</c:v>
                </c:pt>
                <c:pt idx="336">
                  <c:v>100000</c:v>
                </c:pt>
                <c:pt idx="337">
                  <c:v>100000</c:v>
                </c:pt>
                <c:pt idx="338">
                  <c:v>100000</c:v>
                </c:pt>
                <c:pt idx="339">
                  <c:v>100000</c:v>
                </c:pt>
                <c:pt idx="340">
                  <c:v>100000</c:v>
                </c:pt>
                <c:pt idx="341">
                  <c:v>100000</c:v>
                </c:pt>
                <c:pt idx="342">
                  <c:v>100000</c:v>
                </c:pt>
                <c:pt idx="343">
                  <c:v>100000</c:v>
                </c:pt>
                <c:pt idx="344">
                  <c:v>100000</c:v>
                </c:pt>
                <c:pt idx="345">
                  <c:v>100000</c:v>
                </c:pt>
                <c:pt idx="346">
                  <c:v>100000</c:v>
                </c:pt>
                <c:pt idx="347">
                  <c:v>100000</c:v>
                </c:pt>
                <c:pt idx="348">
                  <c:v>100000</c:v>
                </c:pt>
                <c:pt idx="349">
                  <c:v>100000</c:v>
                </c:pt>
                <c:pt idx="350">
                  <c:v>100000</c:v>
                </c:pt>
                <c:pt idx="351">
                  <c:v>100000</c:v>
                </c:pt>
                <c:pt idx="352">
                  <c:v>100000</c:v>
                </c:pt>
                <c:pt idx="353">
                  <c:v>100000</c:v>
                </c:pt>
                <c:pt idx="354">
                  <c:v>100000</c:v>
                </c:pt>
                <c:pt idx="355">
                  <c:v>100000</c:v>
                </c:pt>
                <c:pt idx="356">
                  <c:v>100000</c:v>
                </c:pt>
                <c:pt idx="357">
                  <c:v>100000</c:v>
                </c:pt>
                <c:pt idx="358">
                  <c:v>100000</c:v>
                </c:pt>
                <c:pt idx="359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3-47A3-99FA-6B111F017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702976"/>
        <c:axId val="54136192"/>
      </c:areaChart>
      <c:dateAx>
        <c:axId val="1527029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136192"/>
        <c:crosses val="autoZero"/>
        <c:auto val="1"/>
        <c:lblOffset val="100"/>
        <c:baseTimeUnit val="years"/>
        <c:majorUnit val="15"/>
        <c:majorTimeUnit val="years"/>
      </c:dateAx>
      <c:valAx>
        <c:axId val="541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₩-412]* #,##0_-;\-[$₩-412]* #,##0_-;_-[$₩-412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702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609607</xdr:colOff>
      <xdr:row>1</xdr:row>
      <xdr:rowOff>0</xdr:rowOff>
    </xdr:from>
    <xdr:to>
      <xdr:col>12</xdr:col>
      <xdr:colOff>391808</xdr:colOff>
      <xdr:row>11</xdr:row>
      <xdr:rowOff>162857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381001</xdr:colOff>
      <xdr:row>1</xdr:row>
      <xdr:rowOff>0</xdr:rowOff>
    </xdr:from>
    <xdr:to>
      <xdr:col>7</xdr:col>
      <xdr:colOff>1099458</xdr:colOff>
      <xdr:row>11</xdr:row>
      <xdr:rowOff>162857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1208315</xdr:colOff>
      <xdr:row>1</xdr:row>
      <xdr:rowOff>0</xdr:rowOff>
    </xdr:from>
    <xdr:to>
      <xdr:col>16</xdr:col>
      <xdr:colOff>1175658</xdr:colOff>
      <xdr:row>11</xdr:row>
      <xdr:rowOff>162857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76"/>
  <sheetViews>
    <sheetView tabSelected="1" zoomScale="115" zoomScaleNormal="115" workbookViewId="0">
      <selection activeCell="C2" sqref="C2:D2"/>
    </sheetView>
  </sheetViews>
  <sheetFormatPr defaultRowHeight="16.5" x14ac:dyDescent="0.3"/>
  <cols>
    <col min="1" max="1" width="2.125" customWidth="1"/>
    <col min="2" max="2" width="16" style="1" customWidth="1"/>
    <col min="3" max="3" width="14.5" bestFit="1" customWidth="1"/>
    <col min="4" max="4" width="16.625" bestFit="1" customWidth="1"/>
    <col min="5" max="5" width="20.875" customWidth="1"/>
    <col min="6" max="6" width="13.75" bestFit="1" customWidth="1"/>
    <col min="7" max="8" width="16.125" bestFit="1" customWidth="1"/>
    <col min="9" max="10" width="16.625" bestFit="1" customWidth="1"/>
    <col min="11" max="11" width="13.75" customWidth="1"/>
    <col min="12" max="13" width="16.125" bestFit="1" customWidth="1"/>
    <col min="14" max="14" width="14.75" customWidth="1"/>
    <col min="15" max="15" width="16.625" bestFit="1" customWidth="1"/>
    <col min="16" max="16" width="13.125" customWidth="1"/>
    <col min="17" max="17" width="15.5" customWidth="1"/>
    <col min="18" max="18" width="12.75" bestFit="1" customWidth="1"/>
  </cols>
  <sheetData>
    <row r="1" spans="2:18" ht="11.45" customHeight="1" x14ac:dyDescent="0.3"/>
    <row r="2" spans="2:18" ht="26.25" x14ac:dyDescent="0.3">
      <c r="B2" s="22" t="s">
        <v>0</v>
      </c>
      <c r="C2" s="23">
        <v>30000000</v>
      </c>
      <c r="D2" s="23"/>
      <c r="E2" s="1"/>
      <c r="F2" s="1"/>
      <c r="G2" s="2"/>
      <c r="H2" s="2"/>
      <c r="I2" s="1"/>
      <c r="J2" s="3"/>
      <c r="L2" s="1"/>
      <c r="M2" s="19"/>
      <c r="N2" s="19"/>
      <c r="O2" s="19"/>
      <c r="P2" s="19"/>
      <c r="Q2" s="19"/>
    </row>
    <row r="3" spans="2:18" ht="26.25" x14ac:dyDescent="0.3">
      <c r="B3" s="22" t="s">
        <v>1</v>
      </c>
      <c r="C3" s="24">
        <v>0.04</v>
      </c>
      <c r="D3" s="24"/>
      <c r="E3" s="1"/>
      <c r="F3" s="1"/>
      <c r="G3" s="2"/>
      <c r="I3" s="1"/>
      <c r="J3" s="3"/>
      <c r="L3" s="1"/>
      <c r="M3" s="19"/>
      <c r="N3" s="19"/>
      <c r="O3" s="19"/>
      <c r="P3" s="19"/>
      <c r="Q3" s="19"/>
    </row>
    <row r="4" spans="2:18" ht="26.25" x14ac:dyDescent="0.3">
      <c r="B4" s="22" t="s">
        <v>2</v>
      </c>
      <c r="C4" s="25">
        <f>C3/12</f>
        <v>3.3333333333333335E-3</v>
      </c>
      <c r="D4" s="25"/>
      <c r="E4" s="1"/>
      <c r="F4" s="1"/>
      <c r="G4" s="2"/>
      <c r="I4" s="1"/>
      <c r="J4" s="3"/>
      <c r="L4" s="1"/>
      <c r="M4" s="19"/>
      <c r="N4" s="19"/>
      <c r="O4" s="19"/>
      <c r="P4" s="19"/>
      <c r="Q4" s="19"/>
    </row>
    <row r="5" spans="2:18" ht="26.25" x14ac:dyDescent="0.3">
      <c r="B5" s="22" t="s">
        <v>4</v>
      </c>
      <c r="C5" s="26">
        <v>30</v>
      </c>
      <c r="D5" s="26"/>
      <c r="E5" s="1"/>
      <c r="F5" s="1"/>
      <c r="G5" s="2"/>
      <c r="I5" s="1"/>
      <c r="L5" s="1"/>
      <c r="M5" s="19"/>
      <c r="N5" s="19"/>
      <c r="O5" s="19"/>
      <c r="P5" s="19"/>
      <c r="Q5" s="19"/>
    </row>
    <row r="6" spans="2:18" ht="26.25" x14ac:dyDescent="0.3">
      <c r="B6" s="22" t="s">
        <v>5</v>
      </c>
      <c r="C6" s="26">
        <f>C5*12</f>
        <v>360</v>
      </c>
      <c r="D6" s="26"/>
      <c r="E6" s="1"/>
      <c r="F6" s="1"/>
      <c r="G6" s="5"/>
      <c r="I6" s="1"/>
      <c r="J6" s="3"/>
    </row>
    <row r="7" spans="2:18" ht="26.25" x14ac:dyDescent="0.3">
      <c r="B7" s="22" t="s">
        <v>6</v>
      </c>
      <c r="C7" s="27">
        <v>45092</v>
      </c>
      <c r="D7" s="27"/>
      <c r="E7" s="1"/>
      <c r="F7" s="1"/>
      <c r="G7" s="2"/>
      <c r="I7" s="1"/>
      <c r="J7" s="3"/>
      <c r="M7" s="20"/>
      <c r="N7" s="20"/>
      <c r="O7" s="20"/>
    </row>
    <row r="8" spans="2:18" x14ac:dyDescent="0.3">
      <c r="E8" s="1"/>
      <c r="F8" s="1"/>
      <c r="G8" s="2"/>
      <c r="I8" s="7"/>
      <c r="J8" s="8"/>
      <c r="M8" s="6"/>
      <c r="N8" s="6"/>
      <c r="O8" s="6"/>
    </row>
    <row r="9" spans="2:18" x14ac:dyDescent="0.3">
      <c r="C9" s="9"/>
      <c r="E9" s="1"/>
      <c r="F9" s="1"/>
      <c r="G9" s="2"/>
    </row>
    <row r="10" spans="2:18" x14ac:dyDescent="0.3">
      <c r="C10" s="9"/>
      <c r="E10" s="1"/>
      <c r="F10" s="1"/>
      <c r="G10" s="10"/>
    </row>
    <row r="11" spans="2:18" x14ac:dyDescent="0.3">
      <c r="C11" s="9"/>
      <c r="E11" s="1"/>
      <c r="F11" s="1"/>
      <c r="G11" s="10"/>
    </row>
    <row r="12" spans="2:18" x14ac:dyDescent="0.3">
      <c r="C12" s="9"/>
    </row>
    <row r="13" spans="2:18" x14ac:dyDescent="0.3">
      <c r="D13" s="21" t="s">
        <v>7</v>
      </c>
      <c r="E13" s="21"/>
      <c r="F13" s="21"/>
      <c r="G13" s="21"/>
      <c r="H13" s="21"/>
      <c r="I13" s="21" t="s">
        <v>8</v>
      </c>
      <c r="J13" s="21"/>
      <c r="K13" s="21"/>
      <c r="L13" s="21"/>
      <c r="M13" s="21"/>
      <c r="N13" s="21" t="s">
        <v>9</v>
      </c>
      <c r="O13" s="21"/>
      <c r="P13" s="21"/>
      <c r="Q13" s="21"/>
      <c r="R13" s="21"/>
    </row>
    <row r="14" spans="2:18" x14ac:dyDescent="0.3">
      <c r="B14" s="11" t="s">
        <v>10</v>
      </c>
      <c r="D14" s="4" t="s">
        <v>11</v>
      </c>
      <c r="E14" s="4" t="s">
        <v>12</v>
      </c>
      <c r="F14" s="12" t="s">
        <v>3</v>
      </c>
      <c r="G14" s="4" t="s">
        <v>13</v>
      </c>
      <c r="H14" s="4" t="s">
        <v>14</v>
      </c>
      <c r="I14" s="4" t="s">
        <v>11</v>
      </c>
      <c r="J14" s="4" t="s">
        <v>12</v>
      </c>
      <c r="K14" s="12" t="s">
        <v>3</v>
      </c>
      <c r="L14" s="4" t="s">
        <v>13</v>
      </c>
      <c r="M14" s="4" t="s">
        <v>14</v>
      </c>
      <c r="N14" s="4" t="s">
        <v>11</v>
      </c>
      <c r="O14" s="12" t="s">
        <v>12</v>
      </c>
      <c r="P14" s="4" t="s">
        <v>3</v>
      </c>
      <c r="Q14" s="4" t="s">
        <v>13</v>
      </c>
      <c r="R14" s="4" t="s">
        <v>14</v>
      </c>
    </row>
    <row r="15" spans="2:18" x14ac:dyDescent="0.3">
      <c r="B15" s="1">
        <v>0</v>
      </c>
      <c r="C15" s="13">
        <f t="shared" ref="C15:C78" si="0">EDATE($C$7,B15)</f>
        <v>45092</v>
      </c>
      <c r="D15" s="14"/>
      <c r="E15" s="14"/>
      <c r="F15" s="15"/>
      <c r="G15" s="14"/>
      <c r="H15" s="14">
        <f>C2</f>
        <v>30000000</v>
      </c>
      <c r="I15" s="14"/>
      <c r="J15" s="14"/>
      <c r="K15" s="15"/>
      <c r="L15" s="14"/>
      <c r="M15" s="14">
        <f>C2</f>
        <v>30000000</v>
      </c>
      <c r="N15" s="14"/>
      <c r="O15" s="14"/>
      <c r="P15" s="14"/>
      <c r="Q15" s="14"/>
      <c r="R15" s="14"/>
    </row>
    <row r="16" spans="2:18" x14ac:dyDescent="0.3">
      <c r="B16" s="1">
        <v>1</v>
      </c>
      <c r="C16" s="13">
        <f t="shared" si="0"/>
        <v>45122</v>
      </c>
      <c r="D16" s="14">
        <f t="shared" ref="D16:D79" si="1">$H$15/$C$6</f>
        <v>83333.333333333328</v>
      </c>
      <c r="E16" s="14">
        <f t="shared" ref="E16:E79" si="2">H15*$C$4</f>
        <v>100000</v>
      </c>
      <c r="F16" s="15">
        <f>D16+E16</f>
        <v>183333.33333333331</v>
      </c>
      <c r="G16" s="14">
        <f>D16+G15</f>
        <v>83333.333333333328</v>
      </c>
      <c r="H16" s="14">
        <f>H15-D16</f>
        <v>29916666.666666668</v>
      </c>
      <c r="I16" s="14">
        <f t="shared" ref="I16:I79" si="3">-PPMT($C$4,$B16,$C$6,$C$2)</f>
        <v>43224.588639637834</v>
      </c>
      <c r="J16" s="14">
        <f t="shared" ref="J16:J79" si="4">-IPMT($C$4,$B16,$C$6,$C$2)</f>
        <v>100000</v>
      </c>
      <c r="K16" s="15">
        <f>I16+J16</f>
        <v>143224.58863963783</v>
      </c>
      <c r="L16" s="14">
        <f>I16+L15</f>
        <v>43224.588639637834</v>
      </c>
      <c r="M16" s="14">
        <f>M15-I16</f>
        <v>29956775.411360361</v>
      </c>
      <c r="N16" s="14"/>
      <c r="O16" s="14">
        <f t="shared" ref="O16:O79" si="5">$C$2*$C$4</f>
        <v>100000</v>
      </c>
      <c r="P16" s="14"/>
      <c r="Q16" s="14"/>
      <c r="R16" s="14" t="s">
        <v>15</v>
      </c>
    </row>
    <row r="17" spans="2:18" x14ac:dyDescent="0.3">
      <c r="B17" s="1">
        <v>2</v>
      </c>
      <c r="C17" s="13">
        <f t="shared" si="0"/>
        <v>45153</v>
      </c>
      <c r="D17" s="14">
        <f t="shared" si="1"/>
        <v>83333.333333333328</v>
      </c>
      <c r="E17" s="14">
        <f t="shared" si="2"/>
        <v>99722.222222222234</v>
      </c>
      <c r="F17" s="15">
        <f t="shared" ref="F17:F80" si="6">D17+E17</f>
        <v>183055.55555555556</v>
      </c>
      <c r="G17" s="14">
        <f t="shared" ref="G17:G80" si="7">D17+G16</f>
        <v>166666.66666666666</v>
      </c>
      <c r="H17" s="14">
        <f t="shared" ref="H17:H80" si="8">H16-D17</f>
        <v>29833333.333333336</v>
      </c>
      <c r="I17" s="14">
        <f t="shared" si="3"/>
        <v>43368.670601769976</v>
      </c>
      <c r="J17" s="14">
        <f t="shared" si="4"/>
        <v>99855.918037867857</v>
      </c>
      <c r="K17" s="15">
        <f>I17+J17</f>
        <v>143224.58863963783</v>
      </c>
      <c r="L17" s="14">
        <f>I17+L16</f>
        <v>86593.25924140781</v>
      </c>
      <c r="M17" s="14">
        <f>M16-I17</f>
        <v>29913406.74075859</v>
      </c>
      <c r="N17" s="14"/>
      <c r="O17" s="14">
        <f t="shared" si="5"/>
        <v>100000</v>
      </c>
      <c r="P17" s="14"/>
      <c r="Q17" s="14"/>
      <c r="R17" s="14"/>
    </row>
    <row r="18" spans="2:18" x14ac:dyDescent="0.3">
      <c r="B18" s="1">
        <v>3</v>
      </c>
      <c r="C18" s="13">
        <f t="shared" si="0"/>
        <v>45184</v>
      </c>
      <c r="D18" s="14">
        <f t="shared" si="1"/>
        <v>83333.333333333328</v>
      </c>
      <c r="E18" s="14">
        <f t="shared" si="2"/>
        <v>99444.444444444453</v>
      </c>
      <c r="F18" s="15">
        <f t="shared" si="6"/>
        <v>182777.77777777778</v>
      </c>
      <c r="G18" s="14">
        <f t="shared" si="7"/>
        <v>250000</v>
      </c>
      <c r="H18" s="14">
        <f t="shared" si="8"/>
        <v>29750000.000000004</v>
      </c>
      <c r="I18" s="14">
        <f t="shared" si="3"/>
        <v>43513.232837109201</v>
      </c>
      <c r="J18" s="14">
        <f t="shared" si="4"/>
        <v>99711.355802528633</v>
      </c>
      <c r="K18" s="15">
        <f t="shared" ref="K18:K81" si="9">I18+J18</f>
        <v>143224.58863963783</v>
      </c>
      <c r="L18" s="14">
        <f t="shared" ref="L18:L81" si="10">I18+L17</f>
        <v>130106.49207851701</v>
      </c>
      <c r="M18" s="14">
        <f t="shared" ref="M18:M81" si="11">M17-I18</f>
        <v>29869893.50792148</v>
      </c>
      <c r="N18" s="14"/>
      <c r="O18" s="14">
        <f t="shared" si="5"/>
        <v>100000</v>
      </c>
      <c r="P18" s="14"/>
      <c r="Q18" s="14"/>
      <c r="R18" s="14"/>
    </row>
    <row r="19" spans="2:18" x14ac:dyDescent="0.3">
      <c r="B19" s="1">
        <v>4</v>
      </c>
      <c r="C19" s="13">
        <f t="shared" si="0"/>
        <v>45214</v>
      </c>
      <c r="D19" s="14">
        <f t="shared" si="1"/>
        <v>83333.333333333328</v>
      </c>
      <c r="E19" s="14">
        <f t="shared" si="2"/>
        <v>99166.666666666686</v>
      </c>
      <c r="F19" s="15">
        <f t="shared" si="6"/>
        <v>182500</v>
      </c>
      <c r="G19" s="14">
        <f t="shared" si="7"/>
        <v>333333.33333333331</v>
      </c>
      <c r="H19" s="14">
        <f t="shared" si="8"/>
        <v>29666666.666666672</v>
      </c>
      <c r="I19" s="14">
        <f t="shared" si="3"/>
        <v>43658.276946566235</v>
      </c>
      <c r="J19" s="14">
        <f t="shared" si="4"/>
        <v>99566.311693071606</v>
      </c>
      <c r="K19" s="15">
        <f t="shared" si="9"/>
        <v>143224.58863963783</v>
      </c>
      <c r="L19" s="14">
        <f t="shared" si="10"/>
        <v>173764.76902508325</v>
      </c>
      <c r="M19" s="14">
        <f t="shared" si="11"/>
        <v>29826235.230974913</v>
      </c>
      <c r="N19" s="14"/>
      <c r="O19" s="14">
        <f t="shared" si="5"/>
        <v>100000</v>
      </c>
      <c r="P19" s="14"/>
      <c r="Q19" s="14"/>
      <c r="R19" s="14"/>
    </row>
    <row r="20" spans="2:18" x14ac:dyDescent="0.3">
      <c r="B20" s="1">
        <v>5</v>
      </c>
      <c r="C20" s="13">
        <f t="shared" si="0"/>
        <v>45245</v>
      </c>
      <c r="D20" s="14">
        <f t="shared" si="1"/>
        <v>83333.333333333328</v>
      </c>
      <c r="E20" s="14">
        <f t="shared" si="2"/>
        <v>98888.888888888905</v>
      </c>
      <c r="F20" s="15">
        <f t="shared" si="6"/>
        <v>182222.22222222225</v>
      </c>
      <c r="G20" s="14">
        <f t="shared" si="7"/>
        <v>416666.66666666663</v>
      </c>
      <c r="H20" s="14">
        <f t="shared" si="8"/>
        <v>29583333.33333334</v>
      </c>
      <c r="I20" s="14">
        <f t="shared" si="3"/>
        <v>43803.804536388125</v>
      </c>
      <c r="J20" s="14">
        <f t="shared" si="4"/>
        <v>99420.784103249724</v>
      </c>
      <c r="K20" s="15">
        <f t="shared" si="9"/>
        <v>143224.58863963786</v>
      </c>
      <c r="L20" s="14">
        <f t="shared" si="10"/>
        <v>217568.57356147136</v>
      </c>
      <c r="M20" s="14">
        <f t="shared" si="11"/>
        <v>29782431.426438525</v>
      </c>
      <c r="N20" s="14"/>
      <c r="O20" s="14">
        <f t="shared" si="5"/>
        <v>100000</v>
      </c>
      <c r="P20" s="14"/>
      <c r="Q20" s="14"/>
      <c r="R20" s="14"/>
    </row>
    <row r="21" spans="2:18" x14ac:dyDescent="0.3">
      <c r="B21" s="1">
        <v>6</v>
      </c>
      <c r="C21" s="13">
        <f t="shared" si="0"/>
        <v>45275</v>
      </c>
      <c r="D21" s="14">
        <f t="shared" si="1"/>
        <v>83333.333333333328</v>
      </c>
      <c r="E21" s="14">
        <f t="shared" si="2"/>
        <v>98611.111111111139</v>
      </c>
      <c r="F21" s="15">
        <f t="shared" si="6"/>
        <v>181944.44444444447</v>
      </c>
      <c r="G21" s="14">
        <f t="shared" si="7"/>
        <v>499999.99999999994</v>
      </c>
      <c r="H21" s="14">
        <f t="shared" si="8"/>
        <v>29500000.000000007</v>
      </c>
      <c r="I21" s="14">
        <f t="shared" si="3"/>
        <v>43949.817218176075</v>
      </c>
      <c r="J21" s="14">
        <f t="shared" si="4"/>
        <v>99274.771421461759</v>
      </c>
      <c r="K21" s="15">
        <f t="shared" si="9"/>
        <v>143224.58863963783</v>
      </c>
      <c r="L21" s="14">
        <f t="shared" si="10"/>
        <v>261518.39077964745</v>
      </c>
      <c r="M21" s="14">
        <f t="shared" si="11"/>
        <v>29738481.609220348</v>
      </c>
      <c r="N21" s="14"/>
      <c r="O21" s="14">
        <f t="shared" si="5"/>
        <v>100000</v>
      </c>
      <c r="P21" s="14"/>
      <c r="Q21" s="14"/>
      <c r="R21" s="14"/>
    </row>
    <row r="22" spans="2:18" x14ac:dyDescent="0.3">
      <c r="B22" s="1">
        <v>7</v>
      </c>
      <c r="C22" s="13">
        <f t="shared" si="0"/>
        <v>45306</v>
      </c>
      <c r="D22" s="14">
        <f t="shared" si="1"/>
        <v>83333.333333333328</v>
      </c>
      <c r="E22" s="14">
        <f t="shared" si="2"/>
        <v>98333.333333333358</v>
      </c>
      <c r="F22" s="15">
        <f t="shared" si="6"/>
        <v>181666.66666666669</v>
      </c>
      <c r="G22" s="14">
        <f t="shared" si="7"/>
        <v>583333.33333333326</v>
      </c>
      <c r="H22" s="14">
        <f t="shared" si="8"/>
        <v>29416666.666666675</v>
      </c>
      <c r="I22" s="14">
        <f t="shared" si="3"/>
        <v>44096.316608903333</v>
      </c>
      <c r="J22" s="14">
        <f t="shared" si="4"/>
        <v>99128.272030734501</v>
      </c>
      <c r="K22" s="15">
        <f t="shared" si="9"/>
        <v>143224.58863963783</v>
      </c>
      <c r="L22" s="14">
        <f t="shared" si="10"/>
        <v>305614.7073885508</v>
      </c>
      <c r="M22" s="14">
        <f t="shared" si="11"/>
        <v>29694385.292611446</v>
      </c>
      <c r="N22" s="14"/>
      <c r="O22" s="14">
        <f t="shared" si="5"/>
        <v>100000</v>
      </c>
      <c r="P22" s="14"/>
      <c r="Q22" s="14"/>
      <c r="R22" s="14"/>
    </row>
    <row r="23" spans="2:18" x14ac:dyDescent="0.3">
      <c r="B23" s="1">
        <v>8</v>
      </c>
      <c r="C23" s="13">
        <f t="shared" si="0"/>
        <v>45337</v>
      </c>
      <c r="D23" s="14">
        <f t="shared" si="1"/>
        <v>83333.333333333328</v>
      </c>
      <c r="E23" s="14">
        <f t="shared" si="2"/>
        <v>98055.555555555591</v>
      </c>
      <c r="F23" s="15">
        <f t="shared" si="6"/>
        <v>181388.88888888893</v>
      </c>
      <c r="G23" s="14">
        <f t="shared" si="7"/>
        <v>666666.66666666663</v>
      </c>
      <c r="H23" s="14">
        <f t="shared" si="8"/>
        <v>29333333.333333343</v>
      </c>
      <c r="I23" s="14">
        <f t="shared" si="3"/>
        <v>44243.30433093301</v>
      </c>
      <c r="J23" s="14">
        <f t="shared" si="4"/>
        <v>98981.28430870481</v>
      </c>
      <c r="K23" s="15">
        <f t="shared" si="9"/>
        <v>143224.5886396378</v>
      </c>
      <c r="L23" s="14">
        <f t="shared" si="10"/>
        <v>349858.01171948382</v>
      </c>
      <c r="M23" s="14">
        <f t="shared" si="11"/>
        <v>29650141.988280512</v>
      </c>
      <c r="N23" s="14"/>
      <c r="O23" s="14">
        <f t="shared" si="5"/>
        <v>100000</v>
      </c>
      <c r="P23" s="14"/>
      <c r="Q23" s="14"/>
      <c r="R23" s="14"/>
    </row>
    <row r="24" spans="2:18" x14ac:dyDescent="0.3">
      <c r="B24" s="1">
        <v>9</v>
      </c>
      <c r="C24" s="13">
        <f t="shared" si="0"/>
        <v>45366</v>
      </c>
      <c r="D24" s="14">
        <f t="shared" si="1"/>
        <v>83333.333333333328</v>
      </c>
      <c r="E24" s="14">
        <f t="shared" si="2"/>
        <v>97777.77777777781</v>
      </c>
      <c r="F24" s="15">
        <f t="shared" si="6"/>
        <v>181111.11111111112</v>
      </c>
      <c r="G24" s="14">
        <f t="shared" si="7"/>
        <v>750000</v>
      </c>
      <c r="H24" s="14">
        <f t="shared" si="8"/>
        <v>29250000.000000011</v>
      </c>
      <c r="I24" s="14">
        <f t="shared" si="3"/>
        <v>44390.782012036114</v>
      </c>
      <c r="J24" s="14">
        <f t="shared" si="4"/>
        <v>98833.80662760172</v>
      </c>
      <c r="K24" s="15">
        <f t="shared" si="9"/>
        <v>143224.58863963783</v>
      </c>
      <c r="L24" s="14">
        <f t="shared" si="10"/>
        <v>394248.79373151995</v>
      </c>
      <c r="M24" s="14">
        <f t="shared" si="11"/>
        <v>29605751.206268474</v>
      </c>
      <c r="N24" s="14"/>
      <c r="O24" s="14">
        <f t="shared" si="5"/>
        <v>100000</v>
      </c>
      <c r="P24" s="14"/>
      <c r="Q24" s="14"/>
      <c r="R24" s="14"/>
    </row>
    <row r="25" spans="2:18" x14ac:dyDescent="0.3">
      <c r="B25" s="1">
        <v>10</v>
      </c>
      <c r="C25" s="13">
        <f t="shared" si="0"/>
        <v>45397</v>
      </c>
      <c r="D25" s="14">
        <f t="shared" si="1"/>
        <v>83333.333333333328</v>
      </c>
      <c r="E25" s="14">
        <f t="shared" si="2"/>
        <v>97500.000000000044</v>
      </c>
      <c r="F25" s="15">
        <f t="shared" si="6"/>
        <v>180833.33333333337</v>
      </c>
      <c r="G25" s="14">
        <f t="shared" si="7"/>
        <v>833333.33333333337</v>
      </c>
      <c r="H25" s="14">
        <f t="shared" si="8"/>
        <v>29166666.666666679</v>
      </c>
      <c r="I25" s="14">
        <f t="shared" si="3"/>
        <v>44538.751285409569</v>
      </c>
      <c r="J25" s="14">
        <f t="shared" si="4"/>
        <v>98685.837354228264</v>
      </c>
      <c r="K25" s="15">
        <f t="shared" si="9"/>
        <v>143224.58863963783</v>
      </c>
      <c r="L25" s="14">
        <f t="shared" si="10"/>
        <v>438787.54501692951</v>
      </c>
      <c r="M25" s="14">
        <f t="shared" si="11"/>
        <v>29561212.454983063</v>
      </c>
      <c r="N25" s="14"/>
      <c r="O25" s="14">
        <f t="shared" si="5"/>
        <v>100000</v>
      </c>
      <c r="P25" s="14"/>
      <c r="Q25" s="14"/>
      <c r="R25" s="14"/>
    </row>
    <row r="26" spans="2:18" x14ac:dyDescent="0.3">
      <c r="B26" s="1">
        <v>11</v>
      </c>
      <c r="C26" s="13">
        <f t="shared" si="0"/>
        <v>45427</v>
      </c>
      <c r="D26" s="14">
        <f t="shared" si="1"/>
        <v>83333.333333333328</v>
      </c>
      <c r="E26" s="14">
        <f t="shared" si="2"/>
        <v>97222.222222222263</v>
      </c>
      <c r="F26" s="15">
        <f t="shared" si="6"/>
        <v>180555.55555555559</v>
      </c>
      <c r="G26" s="14">
        <f t="shared" si="7"/>
        <v>916666.66666666674</v>
      </c>
      <c r="H26" s="14">
        <f t="shared" si="8"/>
        <v>29083333.333333347</v>
      </c>
      <c r="I26" s="14">
        <f t="shared" si="3"/>
        <v>44687.213789694273</v>
      </c>
      <c r="J26" s="14">
        <f t="shared" si="4"/>
        <v>98537.374849943561</v>
      </c>
      <c r="K26" s="15">
        <f t="shared" si="9"/>
        <v>143224.58863963783</v>
      </c>
      <c r="L26" s="14">
        <f t="shared" si="10"/>
        <v>483474.75880662375</v>
      </c>
      <c r="M26" s="14">
        <f t="shared" si="11"/>
        <v>29516525.241193369</v>
      </c>
      <c r="N26" s="14"/>
      <c r="O26" s="14">
        <f t="shared" si="5"/>
        <v>100000</v>
      </c>
      <c r="P26" s="14"/>
      <c r="Q26" s="14"/>
      <c r="R26" s="14"/>
    </row>
    <row r="27" spans="2:18" x14ac:dyDescent="0.3">
      <c r="B27" s="1">
        <v>12</v>
      </c>
      <c r="C27" s="13">
        <f t="shared" si="0"/>
        <v>45458</v>
      </c>
      <c r="D27" s="14">
        <f t="shared" si="1"/>
        <v>83333.333333333328</v>
      </c>
      <c r="E27" s="14">
        <f t="shared" si="2"/>
        <v>96944.444444444496</v>
      </c>
      <c r="F27" s="15">
        <f t="shared" si="6"/>
        <v>180277.77777777781</v>
      </c>
      <c r="G27" s="14">
        <f t="shared" si="7"/>
        <v>1000000.0000000001</v>
      </c>
      <c r="H27" s="14">
        <f t="shared" si="8"/>
        <v>29000000.000000015</v>
      </c>
      <c r="I27" s="14">
        <f t="shared" si="3"/>
        <v>44836.171168993256</v>
      </c>
      <c r="J27" s="14">
        <f t="shared" si="4"/>
        <v>98388.417470644577</v>
      </c>
      <c r="K27" s="15">
        <f t="shared" si="9"/>
        <v>143224.58863963783</v>
      </c>
      <c r="L27" s="14">
        <f t="shared" si="10"/>
        <v>528310.92997561698</v>
      </c>
      <c r="M27" s="14">
        <f t="shared" si="11"/>
        <v>29471689.070024375</v>
      </c>
      <c r="N27" s="14"/>
      <c r="O27" s="14">
        <f t="shared" si="5"/>
        <v>100000</v>
      </c>
      <c r="P27" s="14"/>
      <c r="Q27" s="14"/>
      <c r="R27" s="14"/>
    </row>
    <row r="28" spans="2:18" x14ac:dyDescent="0.3">
      <c r="B28" s="1">
        <v>13</v>
      </c>
      <c r="C28" s="13">
        <f t="shared" si="0"/>
        <v>45488</v>
      </c>
      <c r="D28" s="14">
        <f t="shared" si="1"/>
        <v>83333.333333333328</v>
      </c>
      <c r="E28" s="14">
        <f t="shared" si="2"/>
        <v>96666.66666666673</v>
      </c>
      <c r="F28" s="15">
        <f t="shared" si="6"/>
        <v>180000.00000000006</v>
      </c>
      <c r="G28" s="14">
        <f t="shared" si="7"/>
        <v>1083333.3333333335</v>
      </c>
      <c r="H28" s="14">
        <f t="shared" si="8"/>
        <v>28916666.666666683</v>
      </c>
      <c r="I28" s="14">
        <f t="shared" si="3"/>
        <v>44985.625072889903</v>
      </c>
      <c r="J28" s="14">
        <f t="shared" si="4"/>
        <v>98238.963566747931</v>
      </c>
      <c r="K28" s="15">
        <f t="shared" si="9"/>
        <v>143224.58863963783</v>
      </c>
      <c r="L28" s="14">
        <f t="shared" si="10"/>
        <v>573296.55504850694</v>
      </c>
      <c r="M28" s="14">
        <f t="shared" si="11"/>
        <v>29426703.444951486</v>
      </c>
      <c r="N28" s="14"/>
      <c r="O28" s="14">
        <f t="shared" si="5"/>
        <v>100000</v>
      </c>
      <c r="P28" s="14"/>
      <c r="Q28" s="14"/>
      <c r="R28" s="14"/>
    </row>
    <row r="29" spans="2:18" x14ac:dyDescent="0.3">
      <c r="B29" s="1">
        <v>14</v>
      </c>
      <c r="C29" s="13">
        <f t="shared" si="0"/>
        <v>45519</v>
      </c>
      <c r="D29" s="14">
        <f t="shared" si="1"/>
        <v>83333.333333333328</v>
      </c>
      <c r="E29" s="14">
        <f t="shared" si="2"/>
        <v>96388.888888888949</v>
      </c>
      <c r="F29" s="15">
        <f t="shared" si="6"/>
        <v>179722.22222222228</v>
      </c>
      <c r="G29" s="14">
        <f t="shared" si="7"/>
        <v>1166666.6666666667</v>
      </c>
      <c r="H29" s="14">
        <f t="shared" si="8"/>
        <v>28833333.333333351</v>
      </c>
      <c r="I29" s="14">
        <f t="shared" si="3"/>
        <v>45135.577156466199</v>
      </c>
      <c r="J29" s="14">
        <f t="shared" si="4"/>
        <v>98089.011483171635</v>
      </c>
      <c r="K29" s="15">
        <f t="shared" si="9"/>
        <v>143224.58863963783</v>
      </c>
      <c r="L29" s="14">
        <f t="shared" si="10"/>
        <v>618432.13220497314</v>
      </c>
      <c r="M29" s="14">
        <f t="shared" si="11"/>
        <v>29381567.86779502</v>
      </c>
      <c r="N29" s="14"/>
      <c r="O29" s="14">
        <f t="shared" si="5"/>
        <v>100000</v>
      </c>
      <c r="P29" s="14"/>
      <c r="Q29" s="14"/>
      <c r="R29" s="14"/>
    </row>
    <row r="30" spans="2:18" x14ac:dyDescent="0.3">
      <c r="B30" s="1">
        <v>15</v>
      </c>
      <c r="C30" s="13">
        <f t="shared" si="0"/>
        <v>45550</v>
      </c>
      <c r="D30" s="14">
        <f t="shared" si="1"/>
        <v>83333.333333333328</v>
      </c>
      <c r="E30" s="14">
        <f t="shared" si="2"/>
        <v>96111.111111111182</v>
      </c>
      <c r="F30" s="15">
        <f t="shared" si="6"/>
        <v>179444.4444444445</v>
      </c>
      <c r="G30" s="14">
        <f t="shared" si="7"/>
        <v>1250000</v>
      </c>
      <c r="H30" s="14">
        <f t="shared" si="8"/>
        <v>28750000.000000019</v>
      </c>
      <c r="I30" s="14">
        <f t="shared" si="3"/>
        <v>45286.029080321081</v>
      </c>
      <c r="J30" s="14">
        <f t="shared" si="4"/>
        <v>97938.559559316753</v>
      </c>
      <c r="K30" s="15">
        <f t="shared" si="9"/>
        <v>143224.58863963783</v>
      </c>
      <c r="L30" s="14">
        <f t="shared" si="10"/>
        <v>663718.16128529422</v>
      </c>
      <c r="M30" s="14">
        <f t="shared" si="11"/>
        <v>29336281.8387147</v>
      </c>
      <c r="N30" s="14"/>
      <c r="O30" s="14">
        <f t="shared" si="5"/>
        <v>100000</v>
      </c>
      <c r="P30" s="14"/>
      <c r="Q30" s="14"/>
      <c r="R30" s="14"/>
    </row>
    <row r="31" spans="2:18" x14ac:dyDescent="0.3">
      <c r="B31" s="1">
        <v>16</v>
      </c>
      <c r="C31" s="13">
        <f t="shared" si="0"/>
        <v>45580</v>
      </c>
      <c r="D31" s="14">
        <f t="shared" si="1"/>
        <v>83333.333333333328</v>
      </c>
      <c r="E31" s="14">
        <f t="shared" si="2"/>
        <v>95833.333333333401</v>
      </c>
      <c r="F31" s="15">
        <f t="shared" si="6"/>
        <v>179166.66666666674</v>
      </c>
      <c r="G31" s="14">
        <f t="shared" si="7"/>
        <v>1333333.3333333333</v>
      </c>
      <c r="H31" s="14">
        <f t="shared" si="8"/>
        <v>28666666.666666687</v>
      </c>
      <c r="I31" s="14">
        <f t="shared" si="3"/>
        <v>45436.982510588816</v>
      </c>
      <c r="J31" s="14">
        <f t="shared" si="4"/>
        <v>97787.606129049003</v>
      </c>
      <c r="K31" s="15">
        <f t="shared" si="9"/>
        <v>143224.5886396378</v>
      </c>
      <c r="L31" s="14">
        <f t="shared" si="10"/>
        <v>709155.14379588305</v>
      </c>
      <c r="M31" s="14">
        <f t="shared" si="11"/>
        <v>29290844.856204111</v>
      </c>
      <c r="N31" s="14"/>
      <c r="O31" s="14">
        <f t="shared" si="5"/>
        <v>100000</v>
      </c>
      <c r="P31" s="14"/>
      <c r="Q31" s="14"/>
      <c r="R31" s="14"/>
    </row>
    <row r="32" spans="2:18" x14ac:dyDescent="0.3">
      <c r="B32" s="1">
        <v>17</v>
      </c>
      <c r="C32" s="13">
        <f t="shared" si="0"/>
        <v>45611</v>
      </c>
      <c r="D32" s="14">
        <f t="shared" si="1"/>
        <v>83333.333333333328</v>
      </c>
      <c r="E32" s="14">
        <f t="shared" si="2"/>
        <v>95555.555555555635</v>
      </c>
      <c r="F32" s="15">
        <f t="shared" si="6"/>
        <v>178888.88888888896</v>
      </c>
      <c r="G32" s="14">
        <f t="shared" si="7"/>
        <v>1416666.6666666665</v>
      </c>
      <c r="H32" s="14">
        <f t="shared" si="8"/>
        <v>28583333.333333354</v>
      </c>
      <c r="I32" s="14">
        <f t="shared" si="3"/>
        <v>45588.439118957445</v>
      </c>
      <c r="J32" s="14">
        <f t="shared" si="4"/>
        <v>97636.149520680396</v>
      </c>
      <c r="K32" s="15">
        <f t="shared" si="9"/>
        <v>143224.58863963783</v>
      </c>
      <c r="L32" s="14">
        <f t="shared" si="10"/>
        <v>754743.58291484055</v>
      </c>
      <c r="M32" s="14">
        <f t="shared" si="11"/>
        <v>29245256.417085152</v>
      </c>
      <c r="N32" s="14"/>
      <c r="O32" s="14">
        <f t="shared" si="5"/>
        <v>100000</v>
      </c>
      <c r="P32" s="14"/>
      <c r="Q32" s="14"/>
      <c r="R32" s="14"/>
    </row>
    <row r="33" spans="2:18" x14ac:dyDescent="0.3">
      <c r="B33" s="1">
        <v>18</v>
      </c>
      <c r="C33" s="13">
        <f t="shared" si="0"/>
        <v>45641</v>
      </c>
      <c r="D33" s="14">
        <f t="shared" si="1"/>
        <v>83333.333333333328</v>
      </c>
      <c r="E33" s="14">
        <f t="shared" si="2"/>
        <v>95277.777777777854</v>
      </c>
      <c r="F33" s="15">
        <f t="shared" si="6"/>
        <v>178611.11111111118</v>
      </c>
      <c r="G33" s="14">
        <f t="shared" si="7"/>
        <v>1499999.9999999998</v>
      </c>
      <c r="H33" s="14">
        <f t="shared" si="8"/>
        <v>28500000.000000022</v>
      </c>
      <c r="I33" s="14">
        <f t="shared" si="3"/>
        <v>45740.400582687311</v>
      </c>
      <c r="J33" s="14">
        <f t="shared" si="4"/>
        <v>97484.18805695053</v>
      </c>
      <c r="K33" s="15">
        <f t="shared" si="9"/>
        <v>143224.58863963783</v>
      </c>
      <c r="L33" s="14">
        <f t="shared" si="10"/>
        <v>800483.98349752789</v>
      </c>
      <c r="M33" s="14">
        <f t="shared" si="11"/>
        <v>29199516.016502466</v>
      </c>
      <c r="N33" s="14"/>
      <c r="O33" s="14">
        <f t="shared" si="5"/>
        <v>100000</v>
      </c>
      <c r="P33" s="14"/>
      <c r="Q33" s="14"/>
      <c r="R33" s="14"/>
    </row>
    <row r="34" spans="2:18" x14ac:dyDescent="0.3">
      <c r="B34" s="1">
        <v>19</v>
      </c>
      <c r="C34" s="13">
        <f t="shared" si="0"/>
        <v>45672</v>
      </c>
      <c r="D34" s="14">
        <f t="shared" si="1"/>
        <v>83333.333333333328</v>
      </c>
      <c r="E34" s="14">
        <f t="shared" si="2"/>
        <v>95000.000000000087</v>
      </c>
      <c r="F34" s="15">
        <f t="shared" si="6"/>
        <v>178333.33333333343</v>
      </c>
      <c r="G34" s="14">
        <f t="shared" si="7"/>
        <v>1583333.333333333</v>
      </c>
      <c r="H34" s="14">
        <f t="shared" si="8"/>
        <v>28416666.66666669</v>
      </c>
      <c r="I34" s="14">
        <f t="shared" si="3"/>
        <v>45892.868584629607</v>
      </c>
      <c r="J34" s="14">
        <f t="shared" si="4"/>
        <v>97331.72005500822</v>
      </c>
      <c r="K34" s="15">
        <f t="shared" si="9"/>
        <v>143224.58863963783</v>
      </c>
      <c r="L34" s="14">
        <f t="shared" si="10"/>
        <v>846376.85208215751</v>
      </c>
      <c r="M34" s="14">
        <f t="shared" si="11"/>
        <v>29153623.147917837</v>
      </c>
      <c r="N34" s="14"/>
      <c r="O34" s="14">
        <f t="shared" si="5"/>
        <v>100000</v>
      </c>
      <c r="P34" s="14"/>
      <c r="Q34" s="14"/>
      <c r="R34" s="14"/>
    </row>
    <row r="35" spans="2:18" x14ac:dyDescent="0.3">
      <c r="B35" s="1">
        <v>20</v>
      </c>
      <c r="C35" s="13">
        <f t="shared" si="0"/>
        <v>45703</v>
      </c>
      <c r="D35" s="14">
        <f t="shared" si="1"/>
        <v>83333.333333333328</v>
      </c>
      <c r="E35" s="14">
        <f t="shared" si="2"/>
        <v>94722.222222222306</v>
      </c>
      <c r="F35" s="15">
        <f t="shared" si="6"/>
        <v>178055.55555555562</v>
      </c>
      <c r="G35" s="14">
        <f t="shared" si="7"/>
        <v>1666666.6666666663</v>
      </c>
      <c r="H35" s="14">
        <f t="shared" si="8"/>
        <v>28333333.333333358</v>
      </c>
      <c r="I35" s="14">
        <f t="shared" si="3"/>
        <v>46045.844813245036</v>
      </c>
      <c r="J35" s="14">
        <f t="shared" si="4"/>
        <v>97178.743826392791</v>
      </c>
      <c r="K35" s="15">
        <f t="shared" si="9"/>
        <v>143224.58863963783</v>
      </c>
      <c r="L35" s="14">
        <f t="shared" si="10"/>
        <v>892422.69689540251</v>
      </c>
      <c r="M35" s="14">
        <f t="shared" si="11"/>
        <v>29107577.303104591</v>
      </c>
      <c r="N35" s="14"/>
      <c r="O35" s="14">
        <f t="shared" si="5"/>
        <v>100000</v>
      </c>
      <c r="P35" s="14"/>
      <c r="Q35" s="14"/>
      <c r="R35" s="14"/>
    </row>
    <row r="36" spans="2:18" x14ac:dyDescent="0.3">
      <c r="B36" s="1">
        <v>21</v>
      </c>
      <c r="C36" s="13">
        <f t="shared" si="0"/>
        <v>45731</v>
      </c>
      <c r="D36" s="14">
        <f t="shared" si="1"/>
        <v>83333.333333333328</v>
      </c>
      <c r="E36" s="14">
        <f t="shared" si="2"/>
        <v>94444.44444444454</v>
      </c>
      <c r="F36" s="15">
        <f t="shared" si="6"/>
        <v>177777.77777777787</v>
      </c>
      <c r="G36" s="14">
        <f t="shared" si="7"/>
        <v>1749999.9999999995</v>
      </c>
      <c r="H36" s="14">
        <f t="shared" si="8"/>
        <v>28250000.000000026</v>
      </c>
      <c r="I36" s="14">
        <f t="shared" si="3"/>
        <v>46199.330962622509</v>
      </c>
      <c r="J36" s="14">
        <f t="shared" si="4"/>
        <v>97025.257677015325</v>
      </c>
      <c r="K36" s="15">
        <f t="shared" si="9"/>
        <v>143224.58863963783</v>
      </c>
      <c r="L36" s="14">
        <f t="shared" si="10"/>
        <v>938622.02785802505</v>
      </c>
      <c r="M36" s="14">
        <f t="shared" si="11"/>
        <v>29061377.97214197</v>
      </c>
      <c r="N36" s="14"/>
      <c r="O36" s="14">
        <f t="shared" si="5"/>
        <v>100000</v>
      </c>
      <c r="P36" s="14"/>
      <c r="Q36" s="14"/>
      <c r="R36" s="14"/>
    </row>
    <row r="37" spans="2:18" x14ac:dyDescent="0.3">
      <c r="B37" s="1">
        <v>22</v>
      </c>
      <c r="C37" s="13">
        <f t="shared" si="0"/>
        <v>45762</v>
      </c>
      <c r="D37" s="14">
        <f t="shared" si="1"/>
        <v>83333.333333333328</v>
      </c>
      <c r="E37" s="14">
        <f t="shared" si="2"/>
        <v>94166.666666666759</v>
      </c>
      <c r="F37" s="15">
        <f t="shared" si="6"/>
        <v>177500.00000000009</v>
      </c>
      <c r="G37" s="14">
        <f t="shared" si="7"/>
        <v>1833333.3333333328</v>
      </c>
      <c r="H37" s="14">
        <f t="shared" si="8"/>
        <v>28166666.666666694</v>
      </c>
      <c r="I37" s="14">
        <f t="shared" si="3"/>
        <v>46353.328732497917</v>
      </c>
      <c r="J37" s="14">
        <f t="shared" si="4"/>
        <v>96871.259907139916</v>
      </c>
      <c r="K37" s="15">
        <f t="shared" si="9"/>
        <v>143224.58863963783</v>
      </c>
      <c r="L37" s="14">
        <f t="shared" si="10"/>
        <v>984975.35659052292</v>
      </c>
      <c r="M37" s="14">
        <f t="shared" si="11"/>
        <v>29015024.643409472</v>
      </c>
      <c r="N37" s="14"/>
      <c r="O37" s="14">
        <f t="shared" si="5"/>
        <v>100000</v>
      </c>
      <c r="P37" s="14"/>
      <c r="Q37" s="14"/>
      <c r="R37" s="14"/>
    </row>
    <row r="38" spans="2:18" x14ac:dyDescent="0.3">
      <c r="B38" s="1">
        <v>23</v>
      </c>
      <c r="C38" s="13">
        <f t="shared" si="0"/>
        <v>45792</v>
      </c>
      <c r="D38" s="14">
        <f t="shared" si="1"/>
        <v>83333.333333333328</v>
      </c>
      <c r="E38" s="14">
        <f t="shared" si="2"/>
        <v>93888.888888888992</v>
      </c>
      <c r="F38" s="15">
        <f t="shared" si="6"/>
        <v>177222.22222222231</v>
      </c>
      <c r="G38" s="14">
        <f t="shared" si="7"/>
        <v>1916666.666666666</v>
      </c>
      <c r="H38" s="14">
        <f t="shared" si="8"/>
        <v>28083333.333333362</v>
      </c>
      <c r="I38" s="14">
        <f t="shared" si="3"/>
        <v>46507.83982827291</v>
      </c>
      <c r="J38" s="14">
        <f t="shared" si="4"/>
        <v>96716.748811364931</v>
      </c>
      <c r="K38" s="15">
        <f t="shared" si="9"/>
        <v>143224.58863963783</v>
      </c>
      <c r="L38" s="14">
        <f t="shared" si="10"/>
        <v>1031483.1964187959</v>
      </c>
      <c r="M38" s="14">
        <f t="shared" si="11"/>
        <v>28968516.803581201</v>
      </c>
      <c r="N38" s="14"/>
      <c r="O38" s="14">
        <f t="shared" si="5"/>
        <v>100000</v>
      </c>
      <c r="P38" s="14"/>
      <c r="Q38" s="14"/>
      <c r="R38" s="14"/>
    </row>
    <row r="39" spans="2:18" x14ac:dyDescent="0.3">
      <c r="B39" s="1">
        <v>24</v>
      </c>
      <c r="C39" s="13">
        <f t="shared" si="0"/>
        <v>45823</v>
      </c>
      <c r="D39" s="14">
        <f t="shared" si="1"/>
        <v>83333.333333333328</v>
      </c>
      <c r="E39" s="14">
        <f t="shared" si="2"/>
        <v>93611.111111111211</v>
      </c>
      <c r="F39" s="15">
        <f t="shared" si="6"/>
        <v>176944.44444444455</v>
      </c>
      <c r="G39" s="14">
        <f t="shared" si="7"/>
        <v>1999999.9999999993</v>
      </c>
      <c r="H39" s="14">
        <f t="shared" si="8"/>
        <v>28000000.00000003</v>
      </c>
      <c r="I39" s="14">
        <f t="shared" si="3"/>
        <v>46662.865961033822</v>
      </c>
      <c r="J39" s="14">
        <f t="shared" si="4"/>
        <v>96561.722678604026</v>
      </c>
      <c r="K39" s="15">
        <f t="shared" si="9"/>
        <v>143224.58863963786</v>
      </c>
      <c r="L39" s="14">
        <f t="shared" si="10"/>
        <v>1078146.0623798296</v>
      </c>
      <c r="M39" s="14">
        <f t="shared" si="11"/>
        <v>28921853.937620167</v>
      </c>
      <c r="N39" s="14"/>
      <c r="O39" s="14">
        <f t="shared" si="5"/>
        <v>100000</v>
      </c>
      <c r="P39" s="14"/>
      <c r="Q39" s="14"/>
      <c r="R39" s="14"/>
    </row>
    <row r="40" spans="2:18" x14ac:dyDescent="0.3">
      <c r="B40" s="1">
        <v>25</v>
      </c>
      <c r="C40" s="13">
        <f t="shared" si="0"/>
        <v>45853</v>
      </c>
      <c r="D40" s="14">
        <f t="shared" si="1"/>
        <v>83333.333333333328</v>
      </c>
      <c r="E40" s="14">
        <f t="shared" si="2"/>
        <v>93333.333333333445</v>
      </c>
      <c r="F40" s="15">
        <f t="shared" si="6"/>
        <v>176666.66666666677</v>
      </c>
      <c r="G40" s="14">
        <f t="shared" si="7"/>
        <v>2083333.3333333326</v>
      </c>
      <c r="H40" s="14">
        <f t="shared" si="8"/>
        <v>27916666.666666698</v>
      </c>
      <c r="I40" s="14">
        <f t="shared" si="3"/>
        <v>46818.408847570608</v>
      </c>
      <c r="J40" s="14">
        <f t="shared" si="4"/>
        <v>96406.179792067225</v>
      </c>
      <c r="K40" s="15">
        <f t="shared" si="9"/>
        <v>143224.58863963783</v>
      </c>
      <c r="L40" s="14">
        <f t="shared" si="10"/>
        <v>1124964.4712274002</v>
      </c>
      <c r="M40" s="14">
        <f t="shared" si="11"/>
        <v>28875035.528772596</v>
      </c>
      <c r="N40" s="14"/>
      <c r="O40" s="14">
        <f t="shared" si="5"/>
        <v>100000</v>
      </c>
      <c r="P40" s="14"/>
      <c r="Q40" s="14"/>
      <c r="R40" s="14"/>
    </row>
    <row r="41" spans="2:18" x14ac:dyDescent="0.3">
      <c r="B41" s="1">
        <v>26</v>
      </c>
      <c r="C41" s="13">
        <f t="shared" si="0"/>
        <v>45884</v>
      </c>
      <c r="D41" s="14">
        <f t="shared" si="1"/>
        <v>83333.333333333328</v>
      </c>
      <c r="E41" s="14">
        <f t="shared" si="2"/>
        <v>93055.555555555664</v>
      </c>
      <c r="F41" s="15">
        <f t="shared" si="6"/>
        <v>176388.88888888899</v>
      </c>
      <c r="G41" s="14">
        <f t="shared" si="7"/>
        <v>2166666.666666666</v>
      </c>
      <c r="H41" s="14">
        <f t="shared" si="8"/>
        <v>27833333.333333366</v>
      </c>
      <c r="I41" s="14">
        <f t="shared" si="3"/>
        <v>46974.470210395841</v>
      </c>
      <c r="J41" s="14">
        <f t="shared" si="4"/>
        <v>96250.118429241993</v>
      </c>
      <c r="K41" s="15">
        <f t="shared" si="9"/>
        <v>143224.58863963783</v>
      </c>
      <c r="L41" s="14">
        <f t="shared" si="10"/>
        <v>1171938.941437796</v>
      </c>
      <c r="M41" s="14">
        <f t="shared" si="11"/>
        <v>28828061.058562201</v>
      </c>
      <c r="N41" s="14"/>
      <c r="O41" s="14">
        <f t="shared" si="5"/>
        <v>100000</v>
      </c>
      <c r="P41" s="14"/>
      <c r="Q41" s="14"/>
      <c r="R41" s="14"/>
    </row>
    <row r="42" spans="2:18" x14ac:dyDescent="0.3">
      <c r="B42" s="1">
        <v>27</v>
      </c>
      <c r="C42" s="13">
        <f t="shared" si="0"/>
        <v>45915</v>
      </c>
      <c r="D42" s="14">
        <f t="shared" si="1"/>
        <v>83333.333333333328</v>
      </c>
      <c r="E42" s="14">
        <f t="shared" si="2"/>
        <v>92777.777777777897</v>
      </c>
      <c r="F42" s="15">
        <f t="shared" si="6"/>
        <v>176111.11111111124</v>
      </c>
      <c r="G42" s="14">
        <f t="shared" si="7"/>
        <v>2249999.9999999995</v>
      </c>
      <c r="H42" s="14">
        <f t="shared" si="8"/>
        <v>27750000.000000034</v>
      </c>
      <c r="I42" s="14">
        <f t="shared" si="3"/>
        <v>47131.051777763831</v>
      </c>
      <c r="J42" s="14">
        <f t="shared" si="4"/>
        <v>96093.536861874003</v>
      </c>
      <c r="K42" s="15">
        <f t="shared" si="9"/>
        <v>143224.58863963783</v>
      </c>
      <c r="L42" s="14">
        <f t="shared" si="10"/>
        <v>1219069.9932155597</v>
      </c>
      <c r="M42" s="14">
        <f t="shared" si="11"/>
        <v>28780930.006784435</v>
      </c>
      <c r="N42" s="14"/>
      <c r="O42" s="14">
        <f t="shared" si="5"/>
        <v>100000</v>
      </c>
      <c r="P42" s="14"/>
      <c r="Q42" s="14"/>
      <c r="R42" s="14"/>
    </row>
    <row r="43" spans="2:18" x14ac:dyDescent="0.3">
      <c r="B43" s="1">
        <v>28</v>
      </c>
      <c r="C43" s="13">
        <f t="shared" si="0"/>
        <v>45945</v>
      </c>
      <c r="D43" s="14">
        <f t="shared" si="1"/>
        <v>83333.333333333328</v>
      </c>
      <c r="E43" s="14">
        <f t="shared" si="2"/>
        <v>92500.000000000116</v>
      </c>
      <c r="F43" s="15">
        <f t="shared" si="6"/>
        <v>175833.33333333343</v>
      </c>
      <c r="G43" s="14">
        <f t="shared" si="7"/>
        <v>2333333.333333333</v>
      </c>
      <c r="H43" s="14">
        <f t="shared" si="8"/>
        <v>27666666.666666701</v>
      </c>
      <c r="I43" s="14">
        <f t="shared" si="3"/>
        <v>47288.15528368971</v>
      </c>
      <c r="J43" s="14">
        <f t="shared" si="4"/>
        <v>95936.433355948131</v>
      </c>
      <c r="K43" s="15">
        <f t="shared" si="9"/>
        <v>143224.58863963783</v>
      </c>
      <c r="L43" s="14">
        <f t="shared" si="10"/>
        <v>1266358.1484992495</v>
      </c>
      <c r="M43" s="14">
        <f t="shared" si="11"/>
        <v>28733641.851500746</v>
      </c>
      <c r="N43" s="14"/>
      <c r="O43" s="14">
        <f t="shared" si="5"/>
        <v>100000</v>
      </c>
      <c r="P43" s="14"/>
      <c r="Q43" s="14"/>
      <c r="R43" s="14"/>
    </row>
    <row r="44" spans="2:18" x14ac:dyDescent="0.3">
      <c r="B44" s="1">
        <v>29</v>
      </c>
      <c r="C44" s="13">
        <f t="shared" si="0"/>
        <v>45976</v>
      </c>
      <c r="D44" s="14">
        <f t="shared" si="1"/>
        <v>83333.333333333328</v>
      </c>
      <c r="E44" s="14">
        <f t="shared" si="2"/>
        <v>92222.22222222235</v>
      </c>
      <c r="F44" s="15">
        <f t="shared" si="6"/>
        <v>175555.55555555568</v>
      </c>
      <c r="G44" s="14">
        <f t="shared" si="7"/>
        <v>2416666.6666666665</v>
      </c>
      <c r="H44" s="14">
        <f t="shared" si="8"/>
        <v>27583333.333333369</v>
      </c>
      <c r="I44" s="14">
        <f t="shared" si="3"/>
        <v>47445.782467968667</v>
      </c>
      <c r="J44" s="14">
        <f t="shared" si="4"/>
        <v>95778.806171669174</v>
      </c>
      <c r="K44" s="15">
        <f t="shared" si="9"/>
        <v>143224.58863963783</v>
      </c>
      <c r="L44" s="14">
        <f t="shared" si="10"/>
        <v>1313803.9309672182</v>
      </c>
      <c r="M44" s="14">
        <f t="shared" si="11"/>
        <v>28686196.069032777</v>
      </c>
      <c r="N44" s="14"/>
      <c r="O44" s="14">
        <f t="shared" si="5"/>
        <v>100000</v>
      </c>
      <c r="P44" s="14"/>
      <c r="Q44" s="14"/>
      <c r="R44" s="14"/>
    </row>
    <row r="45" spans="2:18" x14ac:dyDescent="0.3">
      <c r="B45" s="1">
        <v>30</v>
      </c>
      <c r="C45" s="13">
        <f t="shared" si="0"/>
        <v>46006</v>
      </c>
      <c r="D45" s="14">
        <f t="shared" si="1"/>
        <v>83333.333333333328</v>
      </c>
      <c r="E45" s="14">
        <f t="shared" si="2"/>
        <v>91944.444444444569</v>
      </c>
      <c r="F45" s="15">
        <f t="shared" si="6"/>
        <v>175277.7777777779</v>
      </c>
      <c r="G45" s="14">
        <f t="shared" si="7"/>
        <v>2500000</v>
      </c>
      <c r="H45" s="14">
        <f t="shared" si="8"/>
        <v>27500000.000000037</v>
      </c>
      <c r="I45" s="14">
        <f t="shared" si="3"/>
        <v>47603.935076195237</v>
      </c>
      <c r="J45" s="14">
        <f t="shared" si="4"/>
        <v>95620.653563442611</v>
      </c>
      <c r="K45" s="15">
        <f t="shared" si="9"/>
        <v>143224.58863963786</v>
      </c>
      <c r="L45" s="14">
        <f t="shared" si="10"/>
        <v>1361407.8660434135</v>
      </c>
      <c r="M45" s="14">
        <f t="shared" si="11"/>
        <v>28638592.133956581</v>
      </c>
      <c r="N45" s="14"/>
      <c r="O45" s="14">
        <f t="shared" si="5"/>
        <v>100000</v>
      </c>
      <c r="P45" s="14"/>
      <c r="Q45" s="14"/>
      <c r="R45" s="14"/>
    </row>
    <row r="46" spans="2:18" x14ac:dyDescent="0.3">
      <c r="B46" s="1">
        <v>31</v>
      </c>
      <c r="C46" s="13">
        <f t="shared" si="0"/>
        <v>46037</v>
      </c>
      <c r="D46" s="14">
        <f t="shared" si="1"/>
        <v>83333.333333333328</v>
      </c>
      <c r="E46" s="14">
        <f t="shared" si="2"/>
        <v>91666.666666666802</v>
      </c>
      <c r="F46" s="15">
        <f t="shared" si="6"/>
        <v>175000.00000000012</v>
      </c>
      <c r="G46" s="14">
        <f t="shared" si="7"/>
        <v>2583333.3333333335</v>
      </c>
      <c r="H46" s="14">
        <f t="shared" si="8"/>
        <v>27416666.666666705</v>
      </c>
      <c r="I46" s="14">
        <f t="shared" si="3"/>
        <v>47762.614859782552</v>
      </c>
      <c r="J46" s="14">
        <f t="shared" si="4"/>
        <v>95461.973779855296</v>
      </c>
      <c r="K46" s="15">
        <f t="shared" si="9"/>
        <v>143224.58863963786</v>
      </c>
      <c r="L46" s="14">
        <f t="shared" si="10"/>
        <v>1409170.4809031961</v>
      </c>
      <c r="M46" s="14">
        <f t="shared" si="11"/>
        <v>28590829.519096799</v>
      </c>
      <c r="N46" s="14"/>
      <c r="O46" s="14">
        <f t="shared" si="5"/>
        <v>100000</v>
      </c>
      <c r="P46" s="14"/>
      <c r="Q46" s="14"/>
      <c r="R46" s="14"/>
    </row>
    <row r="47" spans="2:18" x14ac:dyDescent="0.3">
      <c r="B47" s="1">
        <v>32</v>
      </c>
      <c r="C47" s="13">
        <f t="shared" si="0"/>
        <v>46068</v>
      </c>
      <c r="D47" s="14">
        <f t="shared" si="1"/>
        <v>83333.333333333328</v>
      </c>
      <c r="E47" s="14">
        <f t="shared" si="2"/>
        <v>91388.888888889021</v>
      </c>
      <c r="F47" s="15">
        <f t="shared" si="6"/>
        <v>174722.22222222236</v>
      </c>
      <c r="G47" s="14">
        <f t="shared" si="7"/>
        <v>2666666.666666667</v>
      </c>
      <c r="H47" s="14">
        <f t="shared" si="8"/>
        <v>27333333.333333373</v>
      </c>
      <c r="I47" s="14">
        <f t="shared" si="3"/>
        <v>47921.823575981827</v>
      </c>
      <c r="J47" s="14">
        <f t="shared" si="4"/>
        <v>95302.765063655999</v>
      </c>
      <c r="K47" s="15">
        <f t="shared" si="9"/>
        <v>143224.58863963783</v>
      </c>
      <c r="L47" s="14">
        <f t="shared" si="10"/>
        <v>1457092.304479178</v>
      </c>
      <c r="M47" s="14">
        <f t="shared" si="11"/>
        <v>28542907.695520818</v>
      </c>
      <c r="N47" s="14"/>
      <c r="O47" s="14">
        <f t="shared" si="5"/>
        <v>100000</v>
      </c>
      <c r="P47" s="14"/>
      <c r="Q47" s="14"/>
      <c r="R47" s="14"/>
    </row>
    <row r="48" spans="2:18" x14ac:dyDescent="0.3">
      <c r="B48" s="1">
        <v>33</v>
      </c>
      <c r="C48" s="13">
        <f t="shared" si="0"/>
        <v>46096</v>
      </c>
      <c r="D48" s="14">
        <f t="shared" si="1"/>
        <v>83333.333333333328</v>
      </c>
      <c r="E48" s="14">
        <f t="shared" si="2"/>
        <v>91111.111111111255</v>
      </c>
      <c r="F48" s="15">
        <f t="shared" si="6"/>
        <v>174444.44444444458</v>
      </c>
      <c r="G48" s="14">
        <f t="shared" si="7"/>
        <v>2750000.0000000005</v>
      </c>
      <c r="H48" s="14">
        <f t="shared" si="8"/>
        <v>27250000.000000041</v>
      </c>
      <c r="I48" s="14">
        <f t="shared" si="3"/>
        <v>48081.562987901765</v>
      </c>
      <c r="J48" s="14">
        <f t="shared" si="4"/>
        <v>95143.025651736069</v>
      </c>
      <c r="K48" s="15">
        <f t="shared" si="9"/>
        <v>143224.58863963783</v>
      </c>
      <c r="L48" s="14">
        <f t="shared" si="10"/>
        <v>1505173.8674670798</v>
      </c>
      <c r="M48" s="14">
        <f t="shared" si="11"/>
        <v>28494826.132532917</v>
      </c>
      <c r="N48" s="14"/>
      <c r="O48" s="14">
        <f t="shared" si="5"/>
        <v>100000</v>
      </c>
      <c r="P48" s="14"/>
      <c r="Q48" s="14"/>
      <c r="R48" s="14"/>
    </row>
    <row r="49" spans="2:18" x14ac:dyDescent="0.3">
      <c r="B49" s="1">
        <v>34</v>
      </c>
      <c r="C49" s="13">
        <f t="shared" si="0"/>
        <v>46127</v>
      </c>
      <c r="D49" s="14">
        <f t="shared" si="1"/>
        <v>83333.333333333328</v>
      </c>
      <c r="E49" s="14">
        <f t="shared" si="2"/>
        <v>90833.333333333474</v>
      </c>
      <c r="F49" s="15">
        <f t="shared" si="6"/>
        <v>174166.6666666668</v>
      </c>
      <c r="G49" s="14">
        <f t="shared" si="7"/>
        <v>2833333.333333334</v>
      </c>
      <c r="H49" s="14">
        <f t="shared" si="8"/>
        <v>27166666.666666709</v>
      </c>
      <c r="I49" s="14">
        <f t="shared" si="3"/>
        <v>48241.834864528115</v>
      </c>
      <c r="J49" s="14">
        <f t="shared" si="4"/>
        <v>94982.753775109726</v>
      </c>
      <c r="K49" s="15">
        <f t="shared" si="9"/>
        <v>143224.58863963783</v>
      </c>
      <c r="L49" s="14">
        <f t="shared" si="10"/>
        <v>1553415.7023316079</v>
      </c>
      <c r="M49" s="14">
        <f t="shared" si="11"/>
        <v>28446584.29766839</v>
      </c>
      <c r="N49" s="14"/>
      <c r="O49" s="14">
        <f t="shared" si="5"/>
        <v>100000</v>
      </c>
      <c r="P49" s="14"/>
      <c r="Q49" s="14"/>
      <c r="R49" s="14"/>
    </row>
    <row r="50" spans="2:18" x14ac:dyDescent="0.3">
      <c r="B50" s="1">
        <v>35</v>
      </c>
      <c r="C50" s="13">
        <f t="shared" si="0"/>
        <v>46157</v>
      </c>
      <c r="D50" s="14">
        <f t="shared" si="1"/>
        <v>83333.333333333328</v>
      </c>
      <c r="E50" s="14">
        <f t="shared" si="2"/>
        <v>90555.555555555708</v>
      </c>
      <c r="F50" s="15">
        <f t="shared" si="6"/>
        <v>173888.88888888905</v>
      </c>
      <c r="G50" s="14">
        <f t="shared" si="7"/>
        <v>2916666.6666666674</v>
      </c>
      <c r="H50" s="14">
        <f t="shared" si="8"/>
        <v>27083333.333333377</v>
      </c>
      <c r="I50" s="14">
        <f t="shared" si="3"/>
        <v>48402.640980743206</v>
      </c>
      <c r="J50" s="14">
        <f t="shared" si="4"/>
        <v>94821.947658894642</v>
      </c>
      <c r="K50" s="15">
        <f t="shared" si="9"/>
        <v>143224.58863963786</v>
      </c>
      <c r="L50" s="14">
        <f t="shared" si="10"/>
        <v>1601818.343312351</v>
      </c>
      <c r="M50" s="14">
        <f t="shared" si="11"/>
        <v>28398181.656687647</v>
      </c>
      <c r="N50" s="14"/>
      <c r="O50" s="14">
        <f t="shared" si="5"/>
        <v>100000</v>
      </c>
      <c r="P50" s="14"/>
      <c r="Q50" s="14"/>
      <c r="R50" s="14"/>
    </row>
    <row r="51" spans="2:18" x14ac:dyDescent="0.3">
      <c r="B51" s="1">
        <v>36</v>
      </c>
      <c r="C51" s="13">
        <f t="shared" si="0"/>
        <v>46188</v>
      </c>
      <c r="D51" s="14">
        <f t="shared" si="1"/>
        <v>83333.333333333328</v>
      </c>
      <c r="E51" s="14">
        <f t="shared" si="2"/>
        <v>90277.777777777927</v>
      </c>
      <c r="F51" s="15">
        <f t="shared" si="6"/>
        <v>173611.11111111124</v>
      </c>
      <c r="G51" s="14">
        <f t="shared" si="7"/>
        <v>3000000.0000000009</v>
      </c>
      <c r="H51" s="14">
        <f t="shared" si="8"/>
        <v>27000000.000000045</v>
      </c>
      <c r="I51" s="14">
        <f t="shared" si="3"/>
        <v>48563.983117345677</v>
      </c>
      <c r="J51" s="14">
        <f t="shared" si="4"/>
        <v>94660.605522292157</v>
      </c>
      <c r="K51" s="15">
        <f t="shared" si="9"/>
        <v>143224.58863963783</v>
      </c>
      <c r="L51" s="14">
        <f t="shared" si="10"/>
        <v>1650382.3264296968</v>
      </c>
      <c r="M51" s="14">
        <f t="shared" si="11"/>
        <v>28349617.673570301</v>
      </c>
      <c r="N51" s="14"/>
      <c r="O51" s="14">
        <f t="shared" si="5"/>
        <v>100000</v>
      </c>
      <c r="P51" s="14"/>
      <c r="Q51" s="14"/>
      <c r="R51" s="14"/>
    </row>
    <row r="52" spans="2:18" x14ac:dyDescent="0.3">
      <c r="B52" s="1">
        <v>37</v>
      </c>
      <c r="C52" s="13">
        <f t="shared" si="0"/>
        <v>46218</v>
      </c>
      <c r="D52" s="14">
        <f t="shared" si="1"/>
        <v>83333.333333333328</v>
      </c>
      <c r="E52" s="14">
        <f t="shared" si="2"/>
        <v>90000.00000000016</v>
      </c>
      <c r="F52" s="15">
        <f t="shared" si="6"/>
        <v>173333.33333333349</v>
      </c>
      <c r="G52" s="14">
        <f t="shared" si="7"/>
        <v>3083333.3333333344</v>
      </c>
      <c r="H52" s="14">
        <f t="shared" si="8"/>
        <v>26916666.666666713</v>
      </c>
      <c r="I52" s="14">
        <f t="shared" si="3"/>
        <v>48725.863061070158</v>
      </c>
      <c r="J52" s="14">
        <f t="shared" si="4"/>
        <v>94498.725578567668</v>
      </c>
      <c r="K52" s="15">
        <f t="shared" si="9"/>
        <v>143224.58863963783</v>
      </c>
      <c r="L52" s="14">
        <f t="shared" si="10"/>
        <v>1699108.189490767</v>
      </c>
      <c r="M52" s="14">
        <f t="shared" si="11"/>
        <v>28300891.810509231</v>
      </c>
      <c r="N52" s="14"/>
      <c r="O52" s="14">
        <f t="shared" si="5"/>
        <v>100000</v>
      </c>
      <c r="P52" s="14"/>
      <c r="Q52" s="14"/>
      <c r="R52" s="14"/>
    </row>
    <row r="53" spans="2:18" x14ac:dyDescent="0.3">
      <c r="B53" s="1">
        <v>38</v>
      </c>
      <c r="C53" s="13">
        <f t="shared" si="0"/>
        <v>46249</v>
      </c>
      <c r="D53" s="14">
        <f t="shared" si="1"/>
        <v>83333.333333333328</v>
      </c>
      <c r="E53" s="14">
        <f t="shared" si="2"/>
        <v>89722.222222222379</v>
      </c>
      <c r="F53" s="15">
        <f t="shared" si="6"/>
        <v>173055.55555555571</v>
      </c>
      <c r="G53" s="14">
        <f t="shared" si="7"/>
        <v>3166666.6666666679</v>
      </c>
      <c r="H53" s="14">
        <f t="shared" si="8"/>
        <v>26833333.333333381</v>
      </c>
      <c r="I53" s="14">
        <f t="shared" si="3"/>
        <v>48888.282604607062</v>
      </c>
      <c r="J53" s="14">
        <f t="shared" si="4"/>
        <v>94336.306035030779</v>
      </c>
      <c r="K53" s="15">
        <f t="shared" si="9"/>
        <v>143224.58863963783</v>
      </c>
      <c r="L53" s="14">
        <f t="shared" si="10"/>
        <v>1747996.472095374</v>
      </c>
      <c r="M53" s="14">
        <f t="shared" si="11"/>
        <v>28252003.527904622</v>
      </c>
      <c r="N53" s="14"/>
      <c r="O53" s="14">
        <f t="shared" si="5"/>
        <v>100000</v>
      </c>
      <c r="P53" s="14"/>
      <c r="Q53" s="14"/>
      <c r="R53" s="14"/>
    </row>
    <row r="54" spans="2:18" x14ac:dyDescent="0.3">
      <c r="B54" s="1">
        <v>39</v>
      </c>
      <c r="C54" s="13">
        <f t="shared" si="0"/>
        <v>46280</v>
      </c>
      <c r="D54" s="14">
        <f t="shared" si="1"/>
        <v>83333.333333333328</v>
      </c>
      <c r="E54" s="14">
        <f t="shared" si="2"/>
        <v>89444.444444444613</v>
      </c>
      <c r="F54" s="15">
        <f t="shared" si="6"/>
        <v>172777.77777777793</v>
      </c>
      <c r="G54" s="14">
        <f t="shared" si="7"/>
        <v>3250000.0000000014</v>
      </c>
      <c r="H54" s="14">
        <f t="shared" si="8"/>
        <v>26750000.000000048</v>
      </c>
      <c r="I54" s="14">
        <f t="shared" si="3"/>
        <v>49051.243546622427</v>
      </c>
      <c r="J54" s="14">
        <f t="shared" si="4"/>
        <v>94173.345093015407</v>
      </c>
      <c r="K54" s="15">
        <f t="shared" si="9"/>
        <v>143224.58863963783</v>
      </c>
      <c r="L54" s="14">
        <f t="shared" si="10"/>
        <v>1797047.7156419964</v>
      </c>
      <c r="M54" s="14">
        <f t="shared" si="11"/>
        <v>28202952.284357999</v>
      </c>
      <c r="N54" s="14"/>
      <c r="O54" s="14">
        <f t="shared" si="5"/>
        <v>100000</v>
      </c>
      <c r="P54" s="14"/>
      <c r="Q54" s="14"/>
      <c r="R54" s="14"/>
    </row>
    <row r="55" spans="2:18" x14ac:dyDescent="0.3">
      <c r="B55" s="1">
        <v>40</v>
      </c>
      <c r="C55" s="13">
        <f t="shared" si="0"/>
        <v>46310</v>
      </c>
      <c r="D55" s="14">
        <f t="shared" si="1"/>
        <v>83333.333333333328</v>
      </c>
      <c r="E55" s="14">
        <f t="shared" si="2"/>
        <v>89166.666666666832</v>
      </c>
      <c r="F55" s="15">
        <f t="shared" si="6"/>
        <v>172500.00000000017</v>
      </c>
      <c r="G55" s="14">
        <f t="shared" si="7"/>
        <v>3333333.3333333349</v>
      </c>
      <c r="H55" s="14">
        <f t="shared" si="8"/>
        <v>26666666.666666716</v>
      </c>
      <c r="I55" s="14">
        <f t="shared" si="3"/>
        <v>49214.747691777833</v>
      </c>
      <c r="J55" s="14">
        <f t="shared" si="4"/>
        <v>94009.840947860008</v>
      </c>
      <c r="K55" s="15">
        <f t="shared" si="9"/>
        <v>143224.58863963783</v>
      </c>
      <c r="L55" s="14">
        <f t="shared" si="10"/>
        <v>1846262.4633337741</v>
      </c>
      <c r="M55" s="14">
        <f t="shared" si="11"/>
        <v>28153737.536666222</v>
      </c>
      <c r="N55" s="14"/>
      <c r="O55" s="14">
        <f t="shared" si="5"/>
        <v>100000</v>
      </c>
      <c r="P55" s="14"/>
      <c r="Q55" s="14"/>
      <c r="R55" s="14"/>
    </row>
    <row r="56" spans="2:18" x14ac:dyDescent="0.3">
      <c r="B56" s="1">
        <v>41</v>
      </c>
      <c r="C56" s="13">
        <f t="shared" si="0"/>
        <v>46341</v>
      </c>
      <c r="D56" s="14">
        <f t="shared" si="1"/>
        <v>83333.333333333328</v>
      </c>
      <c r="E56" s="14">
        <f t="shared" si="2"/>
        <v>88888.888888889065</v>
      </c>
      <c r="F56" s="15">
        <f t="shared" si="6"/>
        <v>172222.22222222239</v>
      </c>
      <c r="G56" s="14">
        <f t="shared" si="7"/>
        <v>3416666.6666666684</v>
      </c>
      <c r="H56" s="14">
        <f t="shared" si="8"/>
        <v>26583333.333333384</v>
      </c>
      <c r="I56" s="14">
        <f t="shared" si="3"/>
        <v>49378.796850750419</v>
      </c>
      <c r="J56" s="14">
        <f t="shared" si="4"/>
        <v>93845.791788887407</v>
      </c>
      <c r="K56" s="15">
        <f t="shared" si="9"/>
        <v>143224.58863963783</v>
      </c>
      <c r="L56" s="14">
        <f t="shared" si="10"/>
        <v>1895641.2601845246</v>
      </c>
      <c r="M56" s="14">
        <f t="shared" si="11"/>
        <v>28104358.73981547</v>
      </c>
      <c r="N56" s="14"/>
      <c r="O56" s="14">
        <f t="shared" si="5"/>
        <v>100000</v>
      </c>
      <c r="P56" s="14"/>
      <c r="Q56" s="14"/>
      <c r="R56" s="14"/>
    </row>
    <row r="57" spans="2:18" x14ac:dyDescent="0.3">
      <c r="B57" s="1">
        <v>42</v>
      </c>
      <c r="C57" s="13">
        <f t="shared" si="0"/>
        <v>46371</v>
      </c>
      <c r="D57" s="14">
        <f t="shared" si="1"/>
        <v>83333.333333333328</v>
      </c>
      <c r="E57" s="14">
        <f t="shared" si="2"/>
        <v>88611.111111111284</v>
      </c>
      <c r="F57" s="15">
        <f t="shared" si="6"/>
        <v>171944.44444444461</v>
      </c>
      <c r="G57" s="14">
        <f t="shared" si="7"/>
        <v>3500000.0000000019</v>
      </c>
      <c r="H57" s="14">
        <f t="shared" si="8"/>
        <v>26500000.000000052</v>
      </c>
      <c r="I57" s="14">
        <f t="shared" si="3"/>
        <v>49543.392840252935</v>
      </c>
      <c r="J57" s="14">
        <f t="shared" si="4"/>
        <v>93681.195799384906</v>
      </c>
      <c r="K57" s="15">
        <f t="shared" si="9"/>
        <v>143224.58863963783</v>
      </c>
      <c r="L57" s="14">
        <f t="shared" si="10"/>
        <v>1945184.6530247775</v>
      </c>
      <c r="M57" s="14">
        <f t="shared" si="11"/>
        <v>28054815.346975219</v>
      </c>
      <c r="N57" s="14"/>
      <c r="O57" s="14">
        <f t="shared" si="5"/>
        <v>100000</v>
      </c>
      <c r="P57" s="14"/>
      <c r="Q57" s="14"/>
      <c r="R57" s="14"/>
    </row>
    <row r="58" spans="2:18" x14ac:dyDescent="0.3">
      <c r="B58" s="1">
        <v>43</v>
      </c>
      <c r="C58" s="13">
        <f t="shared" si="0"/>
        <v>46402</v>
      </c>
      <c r="D58" s="14">
        <f t="shared" si="1"/>
        <v>83333.333333333328</v>
      </c>
      <c r="E58" s="14">
        <f t="shared" si="2"/>
        <v>88333.333333333518</v>
      </c>
      <c r="F58" s="15">
        <f t="shared" si="6"/>
        <v>171666.66666666686</v>
      </c>
      <c r="G58" s="14">
        <f t="shared" si="7"/>
        <v>3583333.3333333354</v>
      </c>
      <c r="H58" s="14">
        <f t="shared" si="8"/>
        <v>26416666.66666672</v>
      </c>
      <c r="I58" s="14">
        <f t="shared" si="3"/>
        <v>49708.537483053777</v>
      </c>
      <c r="J58" s="14">
        <f t="shared" si="4"/>
        <v>93516.051156584072</v>
      </c>
      <c r="K58" s="15">
        <f t="shared" si="9"/>
        <v>143224.58863963786</v>
      </c>
      <c r="L58" s="14">
        <f t="shared" si="10"/>
        <v>1994893.1905078313</v>
      </c>
      <c r="M58" s="14">
        <f t="shared" si="11"/>
        <v>28005106.809492163</v>
      </c>
      <c r="N58" s="14"/>
      <c r="O58" s="14">
        <f t="shared" si="5"/>
        <v>100000</v>
      </c>
      <c r="P58" s="14"/>
      <c r="Q58" s="14"/>
      <c r="R58" s="14"/>
    </row>
    <row r="59" spans="2:18" x14ac:dyDescent="0.3">
      <c r="B59" s="1">
        <v>44</v>
      </c>
      <c r="C59" s="13">
        <f t="shared" si="0"/>
        <v>46433</v>
      </c>
      <c r="D59" s="14">
        <f t="shared" si="1"/>
        <v>83333.333333333328</v>
      </c>
      <c r="E59" s="14">
        <f t="shared" si="2"/>
        <v>88055.555555555737</v>
      </c>
      <c r="F59" s="15">
        <f t="shared" si="6"/>
        <v>171388.88888888905</v>
      </c>
      <c r="G59" s="14">
        <f t="shared" si="7"/>
        <v>3666666.6666666688</v>
      </c>
      <c r="H59" s="14">
        <f t="shared" si="8"/>
        <v>26333333.333333388</v>
      </c>
      <c r="I59" s="14">
        <f t="shared" si="3"/>
        <v>49874.232607997277</v>
      </c>
      <c r="J59" s="14">
        <f t="shared" si="4"/>
        <v>93350.356031640549</v>
      </c>
      <c r="K59" s="15">
        <f t="shared" si="9"/>
        <v>143224.58863963783</v>
      </c>
      <c r="L59" s="14">
        <f t="shared" si="10"/>
        <v>2044767.4231158285</v>
      </c>
      <c r="M59" s="14">
        <f t="shared" si="11"/>
        <v>27955232.576884165</v>
      </c>
      <c r="N59" s="14"/>
      <c r="O59" s="14">
        <f t="shared" si="5"/>
        <v>100000</v>
      </c>
      <c r="P59" s="14"/>
      <c r="Q59" s="14"/>
      <c r="R59" s="14"/>
    </row>
    <row r="60" spans="2:18" x14ac:dyDescent="0.3">
      <c r="B60" s="1">
        <v>45</v>
      </c>
      <c r="C60" s="13">
        <f t="shared" si="0"/>
        <v>46461</v>
      </c>
      <c r="D60" s="14">
        <f t="shared" si="1"/>
        <v>83333.333333333328</v>
      </c>
      <c r="E60" s="14">
        <f t="shared" si="2"/>
        <v>87777.77777777797</v>
      </c>
      <c r="F60" s="15">
        <f t="shared" si="6"/>
        <v>171111.1111111113</v>
      </c>
      <c r="G60" s="14">
        <f t="shared" si="7"/>
        <v>3750000.0000000023</v>
      </c>
      <c r="H60" s="14">
        <f t="shared" si="8"/>
        <v>26250000.000000056</v>
      </c>
      <c r="I60" s="14">
        <f t="shared" si="3"/>
        <v>50040.480050023929</v>
      </c>
      <c r="J60" s="14">
        <f t="shared" si="4"/>
        <v>93184.108589613897</v>
      </c>
      <c r="K60" s="15">
        <f t="shared" si="9"/>
        <v>143224.58863963783</v>
      </c>
      <c r="L60" s="14">
        <f t="shared" si="10"/>
        <v>2094807.9031658524</v>
      </c>
      <c r="M60" s="14">
        <f t="shared" si="11"/>
        <v>27905192.096834142</v>
      </c>
      <c r="N60" s="14"/>
      <c r="O60" s="14">
        <f t="shared" si="5"/>
        <v>100000</v>
      </c>
      <c r="P60" s="14"/>
      <c r="Q60" s="14"/>
      <c r="R60" s="14"/>
    </row>
    <row r="61" spans="2:18" x14ac:dyDescent="0.3">
      <c r="B61" s="1">
        <v>46</v>
      </c>
      <c r="C61" s="13">
        <f t="shared" si="0"/>
        <v>46492</v>
      </c>
      <c r="D61" s="14">
        <f t="shared" si="1"/>
        <v>83333.333333333328</v>
      </c>
      <c r="E61" s="14">
        <f t="shared" si="2"/>
        <v>87500.000000000189</v>
      </c>
      <c r="F61" s="15">
        <f t="shared" si="6"/>
        <v>170833.33333333352</v>
      </c>
      <c r="G61" s="14">
        <f t="shared" si="7"/>
        <v>3833333.3333333358</v>
      </c>
      <c r="H61" s="14">
        <f t="shared" si="8"/>
        <v>26166666.666666724</v>
      </c>
      <c r="I61" s="14">
        <f t="shared" si="3"/>
        <v>50207.281650190678</v>
      </c>
      <c r="J61" s="14">
        <f t="shared" si="4"/>
        <v>93017.306989447156</v>
      </c>
      <c r="K61" s="15">
        <f t="shared" si="9"/>
        <v>143224.58863963783</v>
      </c>
      <c r="L61" s="14">
        <f t="shared" si="10"/>
        <v>2145015.1848160429</v>
      </c>
      <c r="M61" s="14">
        <f t="shared" si="11"/>
        <v>27854984.815183952</v>
      </c>
      <c r="N61" s="14"/>
      <c r="O61" s="14">
        <f t="shared" si="5"/>
        <v>100000</v>
      </c>
      <c r="P61" s="14"/>
      <c r="Q61" s="14"/>
      <c r="R61" s="14"/>
    </row>
    <row r="62" spans="2:18" x14ac:dyDescent="0.3">
      <c r="B62" s="1">
        <v>47</v>
      </c>
      <c r="C62" s="13">
        <f t="shared" si="0"/>
        <v>46522</v>
      </c>
      <c r="D62" s="14">
        <f t="shared" si="1"/>
        <v>83333.333333333328</v>
      </c>
      <c r="E62" s="14">
        <f t="shared" si="2"/>
        <v>87222.222222222423</v>
      </c>
      <c r="F62" s="15">
        <f t="shared" si="6"/>
        <v>170555.55555555574</v>
      </c>
      <c r="G62" s="14">
        <f t="shared" si="7"/>
        <v>3916666.6666666693</v>
      </c>
      <c r="H62" s="14">
        <f t="shared" si="8"/>
        <v>26083333.333333392</v>
      </c>
      <c r="I62" s="14">
        <f t="shared" si="3"/>
        <v>50374.63925569132</v>
      </c>
      <c r="J62" s="14">
        <f t="shared" si="4"/>
        <v>92849.949383946529</v>
      </c>
      <c r="K62" s="15">
        <f t="shared" si="9"/>
        <v>143224.58863963786</v>
      </c>
      <c r="L62" s="14">
        <f t="shared" si="10"/>
        <v>2195389.8240717342</v>
      </c>
      <c r="M62" s="14">
        <f t="shared" si="11"/>
        <v>27804610.175928261</v>
      </c>
      <c r="N62" s="14"/>
      <c r="O62" s="14">
        <f t="shared" si="5"/>
        <v>100000</v>
      </c>
      <c r="P62" s="14"/>
      <c r="Q62" s="14"/>
      <c r="R62" s="14"/>
    </row>
    <row r="63" spans="2:18" x14ac:dyDescent="0.3">
      <c r="B63" s="1">
        <v>48</v>
      </c>
      <c r="C63" s="13">
        <f t="shared" si="0"/>
        <v>46553</v>
      </c>
      <c r="D63" s="14">
        <f t="shared" si="1"/>
        <v>83333.333333333328</v>
      </c>
      <c r="E63" s="14">
        <f t="shared" si="2"/>
        <v>86944.444444444642</v>
      </c>
      <c r="F63" s="15">
        <f t="shared" si="6"/>
        <v>170277.77777777798</v>
      </c>
      <c r="G63" s="14">
        <f t="shared" si="7"/>
        <v>4000000.0000000028</v>
      </c>
      <c r="H63" s="14">
        <f t="shared" si="8"/>
        <v>26000000.00000006</v>
      </c>
      <c r="I63" s="14">
        <f t="shared" si="3"/>
        <v>50542.554719876964</v>
      </c>
      <c r="J63" s="14">
        <f t="shared" si="4"/>
        <v>92682.033919760885</v>
      </c>
      <c r="K63" s="15">
        <f t="shared" si="9"/>
        <v>143224.58863963786</v>
      </c>
      <c r="L63" s="14">
        <f t="shared" si="10"/>
        <v>2245932.3787916112</v>
      </c>
      <c r="M63" s="14">
        <f t="shared" si="11"/>
        <v>27754067.621208385</v>
      </c>
      <c r="N63" s="14"/>
      <c r="O63" s="14">
        <f t="shared" si="5"/>
        <v>100000</v>
      </c>
      <c r="P63" s="14"/>
      <c r="Q63" s="14"/>
      <c r="R63" s="14"/>
    </row>
    <row r="64" spans="2:18" x14ac:dyDescent="0.3">
      <c r="B64" s="1">
        <v>49</v>
      </c>
      <c r="C64" s="13">
        <f t="shared" si="0"/>
        <v>46583</v>
      </c>
      <c r="D64" s="14">
        <f t="shared" si="1"/>
        <v>83333.333333333328</v>
      </c>
      <c r="E64" s="14">
        <f t="shared" si="2"/>
        <v>86666.666666666875</v>
      </c>
      <c r="F64" s="15">
        <f t="shared" si="6"/>
        <v>170000.0000000002</v>
      </c>
      <c r="G64" s="14">
        <f t="shared" si="7"/>
        <v>4083333.3333333363</v>
      </c>
      <c r="H64" s="14">
        <f t="shared" si="8"/>
        <v>25916666.666666728</v>
      </c>
      <c r="I64" s="14">
        <f t="shared" si="3"/>
        <v>50711.029902276547</v>
      </c>
      <c r="J64" s="14">
        <f t="shared" si="4"/>
        <v>92513.558737361294</v>
      </c>
      <c r="K64" s="15">
        <f t="shared" si="9"/>
        <v>143224.58863963783</v>
      </c>
      <c r="L64" s="14">
        <f t="shared" si="10"/>
        <v>2296643.4086938878</v>
      </c>
      <c r="M64" s="14">
        <f t="shared" si="11"/>
        <v>27703356.591306109</v>
      </c>
      <c r="N64" s="14"/>
      <c r="O64" s="14">
        <f t="shared" si="5"/>
        <v>100000</v>
      </c>
      <c r="P64" s="14"/>
      <c r="Q64" s="14"/>
      <c r="R64" s="14"/>
    </row>
    <row r="65" spans="2:18" x14ac:dyDescent="0.3">
      <c r="B65" s="1">
        <v>50</v>
      </c>
      <c r="C65" s="13">
        <f t="shared" si="0"/>
        <v>46614</v>
      </c>
      <c r="D65" s="14">
        <f t="shared" si="1"/>
        <v>83333.333333333328</v>
      </c>
      <c r="E65" s="14">
        <f t="shared" si="2"/>
        <v>86388.888888889094</v>
      </c>
      <c r="F65" s="15">
        <f t="shared" si="6"/>
        <v>169722.22222222242</v>
      </c>
      <c r="G65" s="14">
        <f t="shared" si="7"/>
        <v>4166666.6666666698</v>
      </c>
      <c r="H65" s="14">
        <f t="shared" si="8"/>
        <v>25833333.333333395</v>
      </c>
      <c r="I65" s="14">
        <f t="shared" si="3"/>
        <v>50880.066668617466</v>
      </c>
      <c r="J65" s="14">
        <f t="shared" si="4"/>
        <v>92344.521971020367</v>
      </c>
      <c r="K65" s="15">
        <f t="shared" si="9"/>
        <v>143224.58863963783</v>
      </c>
      <c r="L65" s="14">
        <f t="shared" si="10"/>
        <v>2347523.4753625053</v>
      </c>
      <c r="M65" s="14">
        <f t="shared" si="11"/>
        <v>27652476.524637491</v>
      </c>
      <c r="N65" s="14"/>
      <c r="O65" s="14">
        <f t="shared" si="5"/>
        <v>100000</v>
      </c>
      <c r="P65" s="14"/>
      <c r="Q65" s="14"/>
      <c r="R65" s="14"/>
    </row>
    <row r="66" spans="2:18" x14ac:dyDescent="0.3">
      <c r="B66" s="1">
        <v>51</v>
      </c>
      <c r="C66" s="13">
        <f t="shared" si="0"/>
        <v>46645</v>
      </c>
      <c r="D66" s="14">
        <f t="shared" si="1"/>
        <v>83333.333333333328</v>
      </c>
      <c r="E66" s="14">
        <f t="shared" si="2"/>
        <v>86111.111111111328</v>
      </c>
      <c r="F66" s="15">
        <f t="shared" si="6"/>
        <v>169444.44444444467</v>
      </c>
      <c r="G66" s="14">
        <f t="shared" si="7"/>
        <v>4250000.0000000028</v>
      </c>
      <c r="H66" s="14">
        <f t="shared" si="8"/>
        <v>25750000.000000063</v>
      </c>
      <c r="I66" s="14">
        <f t="shared" si="3"/>
        <v>51049.666890846194</v>
      </c>
      <c r="J66" s="14">
        <f t="shared" si="4"/>
        <v>92174.921748791647</v>
      </c>
      <c r="K66" s="15">
        <f t="shared" si="9"/>
        <v>143224.58863963783</v>
      </c>
      <c r="L66" s="14">
        <f t="shared" si="10"/>
        <v>2398573.1422533514</v>
      </c>
      <c r="M66" s="14">
        <f t="shared" si="11"/>
        <v>27601426.857746646</v>
      </c>
      <c r="N66" s="14"/>
      <c r="O66" s="14">
        <f t="shared" si="5"/>
        <v>100000</v>
      </c>
      <c r="P66" s="14"/>
      <c r="Q66" s="14"/>
      <c r="R66" s="14"/>
    </row>
    <row r="67" spans="2:18" x14ac:dyDescent="0.3">
      <c r="B67" s="1">
        <v>52</v>
      </c>
      <c r="C67" s="13">
        <f t="shared" si="0"/>
        <v>46675</v>
      </c>
      <c r="D67" s="14">
        <f t="shared" si="1"/>
        <v>83333.333333333328</v>
      </c>
      <c r="E67" s="14">
        <f t="shared" si="2"/>
        <v>85833.333333333547</v>
      </c>
      <c r="F67" s="15">
        <f t="shared" si="6"/>
        <v>169166.66666666686</v>
      </c>
      <c r="G67" s="14">
        <f t="shared" si="7"/>
        <v>4333333.3333333358</v>
      </c>
      <c r="H67" s="14">
        <f t="shared" si="8"/>
        <v>25666666.666666731</v>
      </c>
      <c r="I67" s="14">
        <f t="shared" si="3"/>
        <v>51219.832447149012</v>
      </c>
      <c r="J67" s="14">
        <f t="shared" si="4"/>
        <v>92004.756192488843</v>
      </c>
      <c r="K67" s="15">
        <f t="shared" si="9"/>
        <v>143224.58863963786</v>
      </c>
      <c r="L67" s="14">
        <f t="shared" si="10"/>
        <v>2449792.9747005003</v>
      </c>
      <c r="M67" s="14">
        <f t="shared" si="11"/>
        <v>27550207.025299497</v>
      </c>
      <c r="N67" s="14"/>
      <c r="O67" s="14">
        <f t="shared" si="5"/>
        <v>100000</v>
      </c>
      <c r="P67" s="14"/>
      <c r="Q67" s="14"/>
      <c r="R67" s="14"/>
    </row>
    <row r="68" spans="2:18" x14ac:dyDescent="0.3">
      <c r="B68" s="1">
        <v>53</v>
      </c>
      <c r="C68" s="13">
        <f t="shared" si="0"/>
        <v>46706</v>
      </c>
      <c r="D68" s="14">
        <f t="shared" si="1"/>
        <v>83333.333333333328</v>
      </c>
      <c r="E68" s="14">
        <f t="shared" si="2"/>
        <v>85555.55555555578</v>
      </c>
      <c r="F68" s="15">
        <f t="shared" si="6"/>
        <v>168888.88888888911</v>
      </c>
      <c r="G68" s="14">
        <f t="shared" si="7"/>
        <v>4416666.6666666688</v>
      </c>
      <c r="H68" s="14">
        <f t="shared" si="8"/>
        <v>25583333.333333399</v>
      </c>
      <c r="I68" s="14">
        <f t="shared" si="3"/>
        <v>51390.565221972844</v>
      </c>
      <c r="J68" s="14">
        <f t="shared" si="4"/>
        <v>91834.023417665012</v>
      </c>
      <c r="K68" s="15">
        <f t="shared" si="9"/>
        <v>143224.58863963786</v>
      </c>
      <c r="L68" s="14">
        <f t="shared" si="10"/>
        <v>2501183.539922473</v>
      </c>
      <c r="M68" s="14">
        <f t="shared" si="11"/>
        <v>27498816.460077524</v>
      </c>
      <c r="N68" s="14"/>
      <c r="O68" s="14">
        <f t="shared" si="5"/>
        <v>100000</v>
      </c>
      <c r="P68" s="14"/>
      <c r="Q68" s="14"/>
      <c r="R68" s="14"/>
    </row>
    <row r="69" spans="2:18" x14ac:dyDescent="0.3">
      <c r="B69" s="1">
        <v>54</v>
      </c>
      <c r="C69" s="13">
        <f t="shared" si="0"/>
        <v>46736</v>
      </c>
      <c r="D69" s="14">
        <f t="shared" si="1"/>
        <v>83333.333333333328</v>
      </c>
      <c r="E69" s="14">
        <f t="shared" si="2"/>
        <v>85277.777777777999</v>
      </c>
      <c r="F69" s="15">
        <f t="shared" si="6"/>
        <v>168611.11111111133</v>
      </c>
      <c r="G69" s="14">
        <f t="shared" si="7"/>
        <v>4500000.0000000019</v>
      </c>
      <c r="H69" s="14">
        <f t="shared" si="8"/>
        <v>25500000.000000067</v>
      </c>
      <c r="I69" s="14">
        <f t="shared" si="3"/>
        <v>51561.867106046084</v>
      </c>
      <c r="J69" s="14">
        <f t="shared" si="4"/>
        <v>91662.721533591757</v>
      </c>
      <c r="K69" s="15">
        <f t="shared" si="9"/>
        <v>143224.58863963783</v>
      </c>
      <c r="L69" s="14">
        <f t="shared" si="10"/>
        <v>2552745.4070285191</v>
      </c>
      <c r="M69" s="14">
        <f t="shared" si="11"/>
        <v>27447254.592971478</v>
      </c>
      <c r="N69" s="14"/>
      <c r="O69" s="14">
        <f t="shared" si="5"/>
        <v>100000</v>
      </c>
      <c r="P69" s="14"/>
      <c r="Q69" s="14"/>
      <c r="R69" s="14"/>
    </row>
    <row r="70" spans="2:18" x14ac:dyDescent="0.3">
      <c r="B70" s="1">
        <v>55</v>
      </c>
      <c r="C70" s="13">
        <f t="shared" si="0"/>
        <v>46767</v>
      </c>
      <c r="D70" s="14">
        <f t="shared" si="1"/>
        <v>83333.333333333328</v>
      </c>
      <c r="E70" s="14">
        <f t="shared" si="2"/>
        <v>85000.000000000233</v>
      </c>
      <c r="F70" s="15">
        <f t="shared" si="6"/>
        <v>168333.33333333355</v>
      </c>
      <c r="G70" s="14">
        <f t="shared" si="7"/>
        <v>4583333.3333333349</v>
      </c>
      <c r="H70" s="14">
        <f t="shared" si="8"/>
        <v>25416666.666666735</v>
      </c>
      <c r="I70" s="14">
        <f t="shared" si="3"/>
        <v>51733.739996399578</v>
      </c>
      <c r="J70" s="14">
        <f t="shared" si="4"/>
        <v>91490.848643238263</v>
      </c>
      <c r="K70" s="15">
        <f t="shared" si="9"/>
        <v>143224.58863963783</v>
      </c>
      <c r="L70" s="14">
        <f t="shared" si="10"/>
        <v>2604479.1470249188</v>
      </c>
      <c r="M70" s="14">
        <f t="shared" si="11"/>
        <v>27395520.852975078</v>
      </c>
      <c r="N70" s="14"/>
      <c r="O70" s="14">
        <f t="shared" si="5"/>
        <v>100000</v>
      </c>
      <c r="P70" s="14"/>
      <c r="Q70" s="14"/>
      <c r="R70" s="14"/>
    </row>
    <row r="71" spans="2:18" x14ac:dyDescent="0.3">
      <c r="B71" s="1">
        <v>56</v>
      </c>
      <c r="C71" s="13">
        <f t="shared" si="0"/>
        <v>46798</v>
      </c>
      <c r="D71" s="14">
        <f t="shared" si="1"/>
        <v>83333.333333333328</v>
      </c>
      <c r="E71" s="14">
        <f t="shared" si="2"/>
        <v>84722.222222222452</v>
      </c>
      <c r="F71" s="15">
        <f t="shared" si="6"/>
        <v>168055.55555555579</v>
      </c>
      <c r="G71" s="14">
        <f t="shared" si="7"/>
        <v>4666666.6666666679</v>
      </c>
      <c r="H71" s="14">
        <f t="shared" si="8"/>
        <v>25333333.333333403</v>
      </c>
      <c r="I71" s="14">
        <f t="shared" si="3"/>
        <v>51906.185796387581</v>
      </c>
      <c r="J71" s="14">
        <f t="shared" si="4"/>
        <v>91318.402843250267</v>
      </c>
      <c r="K71" s="15">
        <f t="shared" si="9"/>
        <v>143224.58863963786</v>
      </c>
      <c r="L71" s="14">
        <f t="shared" si="10"/>
        <v>2656385.3328213063</v>
      </c>
      <c r="M71" s="14">
        <f t="shared" si="11"/>
        <v>27343614.66717869</v>
      </c>
      <c r="N71" s="14"/>
      <c r="O71" s="14">
        <f t="shared" si="5"/>
        <v>100000</v>
      </c>
      <c r="P71" s="14"/>
      <c r="Q71" s="14"/>
      <c r="R71" s="14"/>
    </row>
    <row r="72" spans="2:18" x14ac:dyDescent="0.3">
      <c r="B72" s="1">
        <v>57</v>
      </c>
      <c r="C72" s="13">
        <f t="shared" si="0"/>
        <v>46827</v>
      </c>
      <c r="D72" s="14">
        <f t="shared" si="1"/>
        <v>83333.333333333328</v>
      </c>
      <c r="E72" s="14">
        <f t="shared" si="2"/>
        <v>84444.444444444685</v>
      </c>
      <c r="F72" s="15">
        <f t="shared" si="6"/>
        <v>167777.77777777801</v>
      </c>
      <c r="G72" s="14">
        <f t="shared" si="7"/>
        <v>4750000.0000000009</v>
      </c>
      <c r="H72" s="14">
        <f t="shared" si="8"/>
        <v>25250000.000000071</v>
      </c>
      <c r="I72" s="14">
        <f t="shared" si="3"/>
        <v>52079.206415708868</v>
      </c>
      <c r="J72" s="14">
        <f t="shared" si="4"/>
        <v>91145.382223928973</v>
      </c>
      <c r="K72" s="15">
        <f t="shared" si="9"/>
        <v>143224.58863963783</v>
      </c>
      <c r="L72" s="14">
        <f t="shared" si="10"/>
        <v>2708464.5392370149</v>
      </c>
      <c r="M72" s="14">
        <f t="shared" si="11"/>
        <v>27291535.460762981</v>
      </c>
      <c r="N72" s="14"/>
      <c r="O72" s="14">
        <f t="shared" si="5"/>
        <v>100000</v>
      </c>
      <c r="P72" s="14"/>
      <c r="Q72" s="14"/>
      <c r="R72" s="14"/>
    </row>
    <row r="73" spans="2:18" x14ac:dyDescent="0.3">
      <c r="B73" s="1">
        <v>58</v>
      </c>
      <c r="C73" s="13">
        <f t="shared" si="0"/>
        <v>46858</v>
      </c>
      <c r="D73" s="14">
        <f t="shared" si="1"/>
        <v>83333.333333333328</v>
      </c>
      <c r="E73" s="14">
        <f t="shared" si="2"/>
        <v>84166.666666666904</v>
      </c>
      <c r="F73" s="15">
        <f t="shared" si="6"/>
        <v>167500.00000000023</v>
      </c>
      <c r="G73" s="14">
        <f t="shared" si="7"/>
        <v>4833333.333333334</v>
      </c>
      <c r="H73" s="14">
        <f t="shared" si="8"/>
        <v>25166666.666666739</v>
      </c>
      <c r="I73" s="14">
        <f t="shared" si="3"/>
        <v>52252.803770427898</v>
      </c>
      <c r="J73" s="14">
        <f t="shared" si="4"/>
        <v>90971.784869209936</v>
      </c>
      <c r="K73" s="15">
        <f t="shared" si="9"/>
        <v>143224.58863963783</v>
      </c>
      <c r="L73" s="14">
        <f t="shared" si="10"/>
        <v>2760717.343007443</v>
      </c>
      <c r="M73" s="14">
        <f t="shared" si="11"/>
        <v>27239282.656992555</v>
      </c>
      <c r="N73" s="14"/>
      <c r="O73" s="14">
        <f t="shared" si="5"/>
        <v>100000</v>
      </c>
      <c r="P73" s="14"/>
      <c r="Q73" s="14"/>
      <c r="R73" s="14"/>
    </row>
    <row r="74" spans="2:18" x14ac:dyDescent="0.3">
      <c r="B74" s="1">
        <v>59</v>
      </c>
      <c r="C74" s="13">
        <f t="shared" si="0"/>
        <v>46888</v>
      </c>
      <c r="D74" s="14">
        <f t="shared" si="1"/>
        <v>83333.333333333328</v>
      </c>
      <c r="E74" s="14">
        <f t="shared" si="2"/>
        <v>83888.888888889138</v>
      </c>
      <c r="F74" s="15">
        <f t="shared" si="6"/>
        <v>167222.22222222248</v>
      </c>
      <c r="G74" s="14">
        <f t="shared" si="7"/>
        <v>4916666.666666667</v>
      </c>
      <c r="H74" s="14">
        <f t="shared" si="8"/>
        <v>25083333.333333407</v>
      </c>
      <c r="I74" s="14">
        <f t="shared" si="3"/>
        <v>52426.979782995986</v>
      </c>
      <c r="J74" s="14">
        <f t="shared" si="4"/>
        <v>90797.608856641848</v>
      </c>
      <c r="K74" s="15">
        <f t="shared" si="9"/>
        <v>143224.58863963783</v>
      </c>
      <c r="L74" s="14">
        <f t="shared" si="10"/>
        <v>2813144.3227904388</v>
      </c>
      <c r="M74" s="14">
        <f t="shared" si="11"/>
        <v>27186855.67720956</v>
      </c>
      <c r="N74" s="14"/>
      <c r="O74" s="14">
        <f t="shared" si="5"/>
        <v>100000</v>
      </c>
      <c r="P74" s="14"/>
      <c r="Q74" s="14"/>
      <c r="R74" s="14"/>
    </row>
    <row r="75" spans="2:18" x14ac:dyDescent="0.3">
      <c r="B75" s="1">
        <v>60</v>
      </c>
      <c r="C75" s="13">
        <f t="shared" si="0"/>
        <v>46919</v>
      </c>
      <c r="D75" s="14">
        <f t="shared" si="1"/>
        <v>83333.333333333328</v>
      </c>
      <c r="E75" s="14">
        <f t="shared" si="2"/>
        <v>83611.111111111357</v>
      </c>
      <c r="F75" s="15">
        <f t="shared" si="6"/>
        <v>166944.44444444467</v>
      </c>
      <c r="G75" s="14">
        <f t="shared" si="7"/>
        <v>5000000</v>
      </c>
      <c r="H75" s="14">
        <f t="shared" si="8"/>
        <v>25000000.000000075</v>
      </c>
      <c r="I75" s="14">
        <f t="shared" si="3"/>
        <v>52601.736382272633</v>
      </c>
      <c r="J75" s="14">
        <f t="shared" si="4"/>
        <v>90622.852257365201</v>
      </c>
      <c r="K75" s="15">
        <f t="shared" si="9"/>
        <v>143224.58863963783</v>
      </c>
      <c r="L75" s="14">
        <f t="shared" si="10"/>
        <v>2865746.0591727113</v>
      </c>
      <c r="M75" s="14">
        <f t="shared" si="11"/>
        <v>27134253.940827288</v>
      </c>
      <c r="N75" s="14"/>
      <c r="O75" s="14">
        <f t="shared" si="5"/>
        <v>100000</v>
      </c>
      <c r="P75" s="14"/>
      <c r="Q75" s="14"/>
      <c r="R75" s="14"/>
    </row>
    <row r="76" spans="2:18" x14ac:dyDescent="0.3">
      <c r="B76" s="1">
        <v>61</v>
      </c>
      <c r="C76" s="13">
        <f t="shared" si="0"/>
        <v>46949</v>
      </c>
      <c r="D76" s="14">
        <f t="shared" si="1"/>
        <v>83333.333333333328</v>
      </c>
      <c r="E76" s="14">
        <f t="shared" si="2"/>
        <v>83333.33333333359</v>
      </c>
      <c r="F76" s="15">
        <f t="shared" si="6"/>
        <v>166666.66666666692</v>
      </c>
      <c r="G76" s="14">
        <f t="shared" si="7"/>
        <v>5083333.333333333</v>
      </c>
      <c r="H76" s="14">
        <f t="shared" si="8"/>
        <v>24916666.666666742</v>
      </c>
      <c r="I76" s="14">
        <f t="shared" si="3"/>
        <v>52777.07550354689</v>
      </c>
      <c r="J76" s="14">
        <f t="shared" si="4"/>
        <v>90447.513136090944</v>
      </c>
      <c r="K76" s="15">
        <f t="shared" si="9"/>
        <v>143224.58863963783</v>
      </c>
      <c r="L76" s="14">
        <f t="shared" si="10"/>
        <v>2918523.1346762581</v>
      </c>
      <c r="M76" s="14">
        <f t="shared" si="11"/>
        <v>27081476.865323741</v>
      </c>
      <c r="N76" s="14"/>
      <c r="O76" s="14">
        <f t="shared" si="5"/>
        <v>100000</v>
      </c>
      <c r="P76" s="14"/>
      <c r="Q76" s="14"/>
      <c r="R76" s="14"/>
    </row>
    <row r="77" spans="2:18" x14ac:dyDescent="0.3">
      <c r="B77" s="1">
        <v>62</v>
      </c>
      <c r="C77" s="13">
        <f t="shared" si="0"/>
        <v>46980</v>
      </c>
      <c r="D77" s="14">
        <f t="shared" si="1"/>
        <v>83333.333333333328</v>
      </c>
      <c r="E77" s="14">
        <f t="shared" si="2"/>
        <v>83055.555555555809</v>
      </c>
      <c r="F77" s="15">
        <f t="shared" si="6"/>
        <v>166388.88888888914</v>
      </c>
      <c r="G77" s="14">
        <f t="shared" si="7"/>
        <v>5166666.666666666</v>
      </c>
      <c r="H77" s="14">
        <f t="shared" si="8"/>
        <v>24833333.33333341</v>
      </c>
      <c r="I77" s="14">
        <f t="shared" si="3"/>
        <v>52952.999088558703</v>
      </c>
      <c r="J77" s="14">
        <f t="shared" si="4"/>
        <v>90271.589551079145</v>
      </c>
      <c r="K77" s="15">
        <f t="shared" si="9"/>
        <v>143224.58863963786</v>
      </c>
      <c r="L77" s="14">
        <f t="shared" si="10"/>
        <v>2971476.1337648169</v>
      </c>
      <c r="M77" s="14">
        <f t="shared" si="11"/>
        <v>27028523.866235182</v>
      </c>
      <c r="N77" s="14"/>
      <c r="O77" s="14">
        <f t="shared" si="5"/>
        <v>100000</v>
      </c>
      <c r="P77" s="14"/>
      <c r="Q77" s="14"/>
      <c r="R77" s="14"/>
    </row>
    <row r="78" spans="2:18" x14ac:dyDescent="0.3">
      <c r="B78" s="1">
        <v>63</v>
      </c>
      <c r="C78" s="13">
        <f t="shared" si="0"/>
        <v>47011</v>
      </c>
      <c r="D78" s="14">
        <f t="shared" si="1"/>
        <v>83333.333333333328</v>
      </c>
      <c r="E78" s="14">
        <f t="shared" si="2"/>
        <v>82777.777777778043</v>
      </c>
      <c r="F78" s="15">
        <f t="shared" si="6"/>
        <v>166111.11111111136</v>
      </c>
      <c r="G78" s="14">
        <f t="shared" si="7"/>
        <v>5249999.9999999991</v>
      </c>
      <c r="H78" s="14">
        <f t="shared" si="8"/>
        <v>24750000.000000078</v>
      </c>
      <c r="I78" s="14">
        <f t="shared" si="3"/>
        <v>53129.509085520564</v>
      </c>
      <c r="J78" s="14">
        <f t="shared" si="4"/>
        <v>90095.079554117285</v>
      </c>
      <c r="K78" s="15">
        <f t="shared" si="9"/>
        <v>143224.58863963786</v>
      </c>
      <c r="L78" s="14">
        <f t="shared" si="10"/>
        <v>3024605.6428503376</v>
      </c>
      <c r="M78" s="14">
        <f t="shared" si="11"/>
        <v>26975394.357149661</v>
      </c>
      <c r="N78" s="14"/>
      <c r="O78" s="14">
        <f t="shared" si="5"/>
        <v>100000</v>
      </c>
      <c r="P78" s="14"/>
      <c r="Q78" s="14"/>
      <c r="R78" s="14"/>
    </row>
    <row r="79" spans="2:18" x14ac:dyDescent="0.3">
      <c r="B79" s="1">
        <v>64</v>
      </c>
      <c r="C79" s="13">
        <f t="shared" ref="C79:C142" si="12">EDATE($C$7,B79)</f>
        <v>47041</v>
      </c>
      <c r="D79" s="14">
        <f t="shared" si="1"/>
        <v>83333.333333333328</v>
      </c>
      <c r="E79" s="14">
        <f t="shared" si="2"/>
        <v>82500.000000000262</v>
      </c>
      <c r="F79" s="15">
        <f t="shared" si="6"/>
        <v>165833.3333333336</v>
      </c>
      <c r="G79" s="14">
        <f t="shared" si="7"/>
        <v>5333333.3333333321</v>
      </c>
      <c r="H79" s="14">
        <f t="shared" si="8"/>
        <v>24666666.666666746</v>
      </c>
      <c r="I79" s="14">
        <f t="shared" si="3"/>
        <v>53306.607449138966</v>
      </c>
      <c r="J79" s="14">
        <f t="shared" si="4"/>
        <v>89917.98119049886</v>
      </c>
      <c r="K79" s="15">
        <f t="shared" si="9"/>
        <v>143224.58863963783</v>
      </c>
      <c r="L79" s="14">
        <f t="shared" si="10"/>
        <v>3077912.2502994766</v>
      </c>
      <c r="M79" s="14">
        <f t="shared" si="11"/>
        <v>26922087.74970052</v>
      </c>
      <c r="N79" s="14"/>
      <c r="O79" s="14">
        <f t="shared" si="5"/>
        <v>100000</v>
      </c>
      <c r="P79" s="14"/>
      <c r="Q79" s="14"/>
      <c r="R79" s="14"/>
    </row>
    <row r="80" spans="2:18" x14ac:dyDescent="0.3">
      <c r="B80" s="1">
        <v>65</v>
      </c>
      <c r="C80" s="13">
        <f t="shared" si="12"/>
        <v>47072</v>
      </c>
      <c r="D80" s="14">
        <f t="shared" ref="D80:D143" si="13">$H$15/$C$6</f>
        <v>83333.333333333328</v>
      </c>
      <c r="E80" s="14">
        <f t="shared" ref="E80:E143" si="14">H79*$C$4</f>
        <v>82222.222222222495</v>
      </c>
      <c r="F80" s="15">
        <f t="shared" si="6"/>
        <v>165555.55555555582</v>
      </c>
      <c r="G80" s="14">
        <f t="shared" si="7"/>
        <v>5416666.6666666651</v>
      </c>
      <c r="H80" s="14">
        <f t="shared" si="8"/>
        <v>24583333.333333414</v>
      </c>
      <c r="I80" s="14">
        <f t="shared" ref="I80:I143" si="15">-PPMT($C$4,$B80,$C$6,$C$2)</f>
        <v>53484.296140636099</v>
      </c>
      <c r="J80" s="14">
        <f t="shared" ref="J80:J143" si="16">-IPMT($C$4,$B80,$C$6,$C$2)</f>
        <v>89740.292499001749</v>
      </c>
      <c r="K80" s="15">
        <f t="shared" si="9"/>
        <v>143224.58863963786</v>
      </c>
      <c r="L80" s="14">
        <f t="shared" si="10"/>
        <v>3131396.5464401129</v>
      </c>
      <c r="M80" s="14">
        <f t="shared" si="11"/>
        <v>26868603.453559883</v>
      </c>
      <c r="N80" s="14"/>
      <c r="O80" s="14">
        <f t="shared" ref="O80:O143" si="17">$C$2*$C$4</f>
        <v>100000</v>
      </c>
      <c r="P80" s="14"/>
      <c r="Q80" s="14"/>
      <c r="R80" s="14"/>
    </row>
    <row r="81" spans="2:18" x14ac:dyDescent="0.3">
      <c r="B81" s="1">
        <v>66</v>
      </c>
      <c r="C81" s="13">
        <f t="shared" si="12"/>
        <v>47102</v>
      </c>
      <c r="D81" s="14">
        <f t="shared" si="13"/>
        <v>83333.333333333328</v>
      </c>
      <c r="E81" s="14">
        <f t="shared" si="14"/>
        <v>81944.444444444714</v>
      </c>
      <c r="F81" s="15">
        <f t="shared" ref="F81:F144" si="18">D81+E81</f>
        <v>165277.77777777804</v>
      </c>
      <c r="G81" s="14">
        <f t="shared" ref="G81:G144" si="19">D81+G80</f>
        <v>5499999.9999999981</v>
      </c>
      <c r="H81" s="14">
        <f t="shared" ref="H81:H144" si="20">H80-D81</f>
        <v>24500000.000000082</v>
      </c>
      <c r="I81" s="14">
        <f t="shared" si="15"/>
        <v>53662.577127771554</v>
      </c>
      <c r="J81" s="14">
        <f t="shared" si="16"/>
        <v>89562.01151186628</v>
      </c>
      <c r="K81" s="15">
        <f t="shared" si="9"/>
        <v>143224.58863963783</v>
      </c>
      <c r="L81" s="14">
        <f t="shared" si="10"/>
        <v>3185059.1235678843</v>
      </c>
      <c r="M81" s="14">
        <f t="shared" si="11"/>
        <v>26814940.87643211</v>
      </c>
      <c r="N81" s="14"/>
      <c r="O81" s="14">
        <f t="shared" si="17"/>
        <v>100000</v>
      </c>
      <c r="P81" s="14"/>
      <c r="Q81" s="14"/>
      <c r="R81" s="14"/>
    </row>
    <row r="82" spans="2:18" x14ac:dyDescent="0.3">
      <c r="B82" s="1">
        <v>67</v>
      </c>
      <c r="C82" s="13">
        <f t="shared" si="12"/>
        <v>47133</v>
      </c>
      <c r="D82" s="14">
        <f t="shared" si="13"/>
        <v>83333.333333333328</v>
      </c>
      <c r="E82" s="14">
        <f t="shared" si="14"/>
        <v>81666.666666666948</v>
      </c>
      <c r="F82" s="15">
        <f t="shared" si="18"/>
        <v>165000.00000000029</v>
      </c>
      <c r="G82" s="14">
        <f t="shared" si="19"/>
        <v>5583333.3333333312</v>
      </c>
      <c r="H82" s="14">
        <f t="shared" si="20"/>
        <v>24416666.66666675</v>
      </c>
      <c r="I82" s="14">
        <f t="shared" si="15"/>
        <v>53841.452384864126</v>
      </c>
      <c r="J82" s="14">
        <f t="shared" si="16"/>
        <v>89383.136254773708</v>
      </c>
      <c r="K82" s="15">
        <f t="shared" ref="K82:K145" si="21">I82+J82</f>
        <v>143224.58863963783</v>
      </c>
      <c r="L82" s="14">
        <f t="shared" ref="L82:L145" si="22">I82+L81</f>
        <v>3238900.5759527483</v>
      </c>
      <c r="M82" s="14">
        <f t="shared" ref="M82:M145" si="23">M81-I82</f>
        <v>26761099.424047247</v>
      </c>
      <c r="N82" s="14"/>
      <c r="O82" s="14">
        <f t="shared" si="17"/>
        <v>100000</v>
      </c>
      <c r="P82" s="14"/>
      <c r="Q82" s="14"/>
      <c r="R82" s="14"/>
    </row>
    <row r="83" spans="2:18" x14ac:dyDescent="0.3">
      <c r="B83" s="1">
        <v>68</v>
      </c>
      <c r="C83" s="13">
        <f t="shared" si="12"/>
        <v>47164</v>
      </c>
      <c r="D83" s="14">
        <f t="shared" si="13"/>
        <v>83333.333333333328</v>
      </c>
      <c r="E83" s="14">
        <f t="shared" si="14"/>
        <v>81388.888888889167</v>
      </c>
      <c r="F83" s="15">
        <f t="shared" si="18"/>
        <v>164722.22222222248</v>
      </c>
      <c r="G83" s="14">
        <f t="shared" si="19"/>
        <v>5666666.6666666642</v>
      </c>
      <c r="H83" s="14">
        <f t="shared" si="20"/>
        <v>24333333.333333418</v>
      </c>
      <c r="I83" s="14">
        <f t="shared" si="15"/>
        <v>54020.923892813669</v>
      </c>
      <c r="J83" s="14">
        <f t="shared" si="16"/>
        <v>89203.664746824157</v>
      </c>
      <c r="K83" s="15">
        <f t="shared" si="21"/>
        <v>143224.58863963783</v>
      </c>
      <c r="L83" s="14">
        <f t="shared" si="22"/>
        <v>3292921.499845562</v>
      </c>
      <c r="M83" s="14">
        <f t="shared" si="23"/>
        <v>26707078.500154432</v>
      </c>
      <c r="N83" s="14"/>
      <c r="O83" s="14">
        <f t="shared" si="17"/>
        <v>100000</v>
      </c>
      <c r="P83" s="14"/>
      <c r="Q83" s="14"/>
      <c r="R83" s="14"/>
    </row>
    <row r="84" spans="2:18" x14ac:dyDescent="0.3">
      <c r="B84" s="1">
        <v>69</v>
      </c>
      <c r="C84" s="13">
        <f t="shared" si="12"/>
        <v>47192</v>
      </c>
      <c r="D84" s="14">
        <f t="shared" si="13"/>
        <v>83333.333333333328</v>
      </c>
      <c r="E84" s="14">
        <f t="shared" si="14"/>
        <v>81111.111111111401</v>
      </c>
      <c r="F84" s="15">
        <f t="shared" si="18"/>
        <v>164444.44444444473</v>
      </c>
      <c r="G84" s="14">
        <f t="shared" si="19"/>
        <v>5749999.9999999972</v>
      </c>
      <c r="H84" s="14">
        <f t="shared" si="20"/>
        <v>24250000.000000086</v>
      </c>
      <c r="I84" s="14">
        <f t="shared" si="15"/>
        <v>54200.993639123051</v>
      </c>
      <c r="J84" s="14">
        <f t="shared" si="16"/>
        <v>89023.595000514775</v>
      </c>
      <c r="K84" s="15">
        <f t="shared" si="21"/>
        <v>143224.58863963783</v>
      </c>
      <c r="L84" s="14">
        <f t="shared" si="22"/>
        <v>3347122.4934846852</v>
      </c>
      <c r="M84" s="14">
        <f t="shared" si="23"/>
        <v>26652877.506515309</v>
      </c>
      <c r="N84" s="14"/>
      <c r="O84" s="14">
        <f t="shared" si="17"/>
        <v>100000</v>
      </c>
      <c r="P84" s="14"/>
      <c r="Q84" s="14"/>
      <c r="R84" s="14"/>
    </row>
    <row r="85" spans="2:18" x14ac:dyDescent="0.3">
      <c r="B85" s="1">
        <v>70</v>
      </c>
      <c r="C85" s="13">
        <f t="shared" si="12"/>
        <v>47223</v>
      </c>
      <c r="D85" s="14">
        <f t="shared" si="13"/>
        <v>83333.333333333328</v>
      </c>
      <c r="E85" s="14">
        <f t="shared" si="14"/>
        <v>80833.33333333362</v>
      </c>
      <c r="F85" s="15">
        <f t="shared" si="18"/>
        <v>164166.66666666695</v>
      </c>
      <c r="G85" s="14">
        <f t="shared" si="19"/>
        <v>5833333.3333333302</v>
      </c>
      <c r="H85" s="14">
        <f t="shared" si="20"/>
        <v>24166666.666666754</v>
      </c>
      <c r="I85" s="14">
        <f t="shared" si="15"/>
        <v>54381.663617920123</v>
      </c>
      <c r="J85" s="14">
        <f t="shared" si="16"/>
        <v>88842.925021717703</v>
      </c>
      <c r="K85" s="15">
        <f t="shared" si="21"/>
        <v>143224.58863963783</v>
      </c>
      <c r="L85" s="14">
        <f t="shared" si="22"/>
        <v>3401504.1571026053</v>
      </c>
      <c r="M85" s="14">
        <f t="shared" si="23"/>
        <v>26598495.842897389</v>
      </c>
      <c r="N85" s="14"/>
      <c r="O85" s="14">
        <f t="shared" si="17"/>
        <v>100000</v>
      </c>
      <c r="P85" s="14"/>
      <c r="Q85" s="14"/>
      <c r="R85" s="14"/>
    </row>
    <row r="86" spans="2:18" x14ac:dyDescent="0.3">
      <c r="B86" s="1">
        <v>71</v>
      </c>
      <c r="C86" s="13">
        <f t="shared" si="12"/>
        <v>47253</v>
      </c>
      <c r="D86" s="14">
        <f t="shared" si="13"/>
        <v>83333.333333333328</v>
      </c>
      <c r="E86" s="14">
        <f t="shared" si="14"/>
        <v>80555.555555555853</v>
      </c>
      <c r="F86" s="15">
        <f t="shared" si="18"/>
        <v>163888.88888888917</v>
      </c>
      <c r="G86" s="14">
        <f t="shared" si="19"/>
        <v>5916666.6666666633</v>
      </c>
      <c r="H86" s="14">
        <f t="shared" si="20"/>
        <v>24083333.333333421</v>
      </c>
      <c r="I86" s="14">
        <f t="shared" si="15"/>
        <v>54562.93582997987</v>
      </c>
      <c r="J86" s="14">
        <f t="shared" si="16"/>
        <v>88661.652809657986</v>
      </c>
      <c r="K86" s="15">
        <f t="shared" si="21"/>
        <v>143224.58863963786</v>
      </c>
      <c r="L86" s="14">
        <f t="shared" si="22"/>
        <v>3456067.0929325852</v>
      </c>
      <c r="M86" s="14">
        <f t="shared" si="23"/>
        <v>26543932.907067411</v>
      </c>
      <c r="N86" s="14"/>
      <c r="O86" s="14">
        <f t="shared" si="17"/>
        <v>100000</v>
      </c>
      <c r="P86" s="14"/>
      <c r="Q86" s="14"/>
      <c r="R86" s="14"/>
    </row>
    <row r="87" spans="2:18" x14ac:dyDescent="0.3">
      <c r="B87" s="1">
        <v>72</v>
      </c>
      <c r="C87" s="13">
        <f t="shared" si="12"/>
        <v>47284</v>
      </c>
      <c r="D87" s="14">
        <f t="shared" si="13"/>
        <v>83333.333333333328</v>
      </c>
      <c r="E87" s="14">
        <f t="shared" si="14"/>
        <v>80277.777777778072</v>
      </c>
      <c r="F87" s="15">
        <f t="shared" si="18"/>
        <v>163611.11111111142</v>
      </c>
      <c r="G87" s="14">
        <f t="shared" si="19"/>
        <v>5999999.9999999963</v>
      </c>
      <c r="H87" s="14">
        <f t="shared" si="20"/>
        <v>24000000.000000089</v>
      </c>
      <c r="I87" s="14">
        <f t="shared" si="15"/>
        <v>54744.812282746461</v>
      </c>
      <c r="J87" s="14">
        <f t="shared" si="16"/>
        <v>88479.77635689138</v>
      </c>
      <c r="K87" s="15">
        <f t="shared" si="21"/>
        <v>143224.58863963783</v>
      </c>
      <c r="L87" s="14">
        <f t="shared" si="22"/>
        <v>3510811.9052153318</v>
      </c>
      <c r="M87" s="14">
        <f t="shared" si="23"/>
        <v>26489188.094784666</v>
      </c>
      <c r="N87" s="14"/>
      <c r="O87" s="14">
        <f t="shared" si="17"/>
        <v>100000</v>
      </c>
      <c r="P87" s="14"/>
      <c r="Q87" s="14"/>
      <c r="R87" s="14"/>
    </row>
    <row r="88" spans="2:18" x14ac:dyDescent="0.3">
      <c r="B88" s="1">
        <v>73</v>
      </c>
      <c r="C88" s="13">
        <f t="shared" si="12"/>
        <v>47314</v>
      </c>
      <c r="D88" s="14">
        <f t="shared" si="13"/>
        <v>83333.333333333328</v>
      </c>
      <c r="E88" s="14">
        <f t="shared" si="14"/>
        <v>80000.000000000306</v>
      </c>
      <c r="F88" s="15">
        <f t="shared" si="18"/>
        <v>163333.33333333363</v>
      </c>
      <c r="G88" s="14">
        <f t="shared" si="19"/>
        <v>6083333.3333333293</v>
      </c>
      <c r="H88" s="14">
        <f t="shared" si="20"/>
        <v>23916666.666666757</v>
      </c>
      <c r="I88" s="14">
        <f t="shared" si="15"/>
        <v>54927.294990355615</v>
      </c>
      <c r="J88" s="14">
        <f t="shared" si="16"/>
        <v>88297.293649282219</v>
      </c>
      <c r="K88" s="15">
        <f t="shared" si="21"/>
        <v>143224.58863963783</v>
      </c>
      <c r="L88" s="14">
        <f t="shared" si="22"/>
        <v>3565739.2002056874</v>
      </c>
      <c r="M88" s="14">
        <f t="shared" si="23"/>
        <v>26434260.799794309</v>
      </c>
      <c r="N88" s="14"/>
      <c r="O88" s="14">
        <f t="shared" si="17"/>
        <v>100000</v>
      </c>
      <c r="P88" s="14"/>
      <c r="Q88" s="14"/>
      <c r="R88" s="14"/>
    </row>
    <row r="89" spans="2:18" x14ac:dyDescent="0.3">
      <c r="B89" s="1">
        <v>74</v>
      </c>
      <c r="C89" s="13">
        <f t="shared" si="12"/>
        <v>47345</v>
      </c>
      <c r="D89" s="14">
        <f t="shared" si="13"/>
        <v>83333.333333333328</v>
      </c>
      <c r="E89" s="14">
        <f t="shared" si="14"/>
        <v>79722.222222222525</v>
      </c>
      <c r="F89" s="15">
        <f t="shared" si="18"/>
        <v>163055.55555555585</v>
      </c>
      <c r="G89" s="14">
        <f t="shared" si="19"/>
        <v>6166666.6666666623</v>
      </c>
      <c r="H89" s="14">
        <f t="shared" si="20"/>
        <v>23833333.333333425</v>
      </c>
      <c r="I89" s="14">
        <f t="shared" si="15"/>
        <v>55110.385973656805</v>
      </c>
      <c r="J89" s="14">
        <f t="shared" si="16"/>
        <v>88114.202665981036</v>
      </c>
      <c r="K89" s="15">
        <f t="shared" si="21"/>
        <v>143224.58863963783</v>
      </c>
      <c r="L89" s="14">
        <f t="shared" si="22"/>
        <v>3620849.5861793444</v>
      </c>
      <c r="M89" s="14">
        <f t="shared" si="23"/>
        <v>26379150.41382065</v>
      </c>
      <c r="N89" s="14"/>
      <c r="O89" s="14">
        <f t="shared" si="17"/>
        <v>100000</v>
      </c>
      <c r="P89" s="14"/>
      <c r="Q89" s="14"/>
      <c r="R89" s="14"/>
    </row>
    <row r="90" spans="2:18" x14ac:dyDescent="0.3">
      <c r="B90" s="1">
        <v>75</v>
      </c>
      <c r="C90" s="13">
        <f t="shared" si="12"/>
        <v>47376</v>
      </c>
      <c r="D90" s="14">
        <f t="shared" si="13"/>
        <v>83333.333333333328</v>
      </c>
      <c r="E90" s="14">
        <f t="shared" si="14"/>
        <v>79444.444444444758</v>
      </c>
      <c r="F90" s="15">
        <f t="shared" si="18"/>
        <v>162777.7777777781</v>
      </c>
      <c r="G90" s="14">
        <f t="shared" si="19"/>
        <v>6249999.9999999953</v>
      </c>
      <c r="H90" s="14">
        <f t="shared" si="20"/>
        <v>23750000.000000093</v>
      </c>
      <c r="I90" s="14">
        <f t="shared" si="15"/>
        <v>55294.087260235661</v>
      </c>
      <c r="J90" s="14">
        <f t="shared" si="16"/>
        <v>87930.50137940218</v>
      </c>
      <c r="K90" s="15">
        <f t="shared" si="21"/>
        <v>143224.58863963783</v>
      </c>
      <c r="L90" s="14">
        <f t="shared" si="22"/>
        <v>3676143.67343958</v>
      </c>
      <c r="M90" s="14">
        <f t="shared" si="23"/>
        <v>26323856.326560415</v>
      </c>
      <c r="N90" s="14"/>
      <c r="O90" s="14">
        <f t="shared" si="17"/>
        <v>100000</v>
      </c>
      <c r="P90" s="14"/>
      <c r="Q90" s="14"/>
      <c r="R90" s="14"/>
    </row>
    <row r="91" spans="2:18" x14ac:dyDescent="0.3">
      <c r="B91" s="1">
        <v>76</v>
      </c>
      <c r="C91" s="13">
        <f t="shared" si="12"/>
        <v>47406</v>
      </c>
      <c r="D91" s="14">
        <f t="shared" si="13"/>
        <v>83333.333333333328</v>
      </c>
      <c r="E91" s="14">
        <f t="shared" si="14"/>
        <v>79166.666666666977</v>
      </c>
      <c r="F91" s="15">
        <f t="shared" si="18"/>
        <v>162500.00000000029</v>
      </c>
      <c r="G91" s="14">
        <f t="shared" si="19"/>
        <v>6333333.3333333284</v>
      </c>
      <c r="H91" s="14">
        <f t="shared" si="20"/>
        <v>23666666.666666761</v>
      </c>
      <c r="I91" s="14">
        <f t="shared" si="15"/>
        <v>55478.400884436443</v>
      </c>
      <c r="J91" s="14">
        <f t="shared" si="16"/>
        <v>87746.187755201405</v>
      </c>
      <c r="K91" s="15">
        <f t="shared" si="21"/>
        <v>143224.58863963786</v>
      </c>
      <c r="L91" s="14">
        <f t="shared" si="22"/>
        <v>3731622.0743240165</v>
      </c>
      <c r="M91" s="14">
        <f t="shared" si="23"/>
        <v>26268377.925675981</v>
      </c>
      <c r="N91" s="14"/>
      <c r="O91" s="14">
        <f t="shared" si="17"/>
        <v>100000</v>
      </c>
      <c r="P91" s="14"/>
      <c r="Q91" s="14"/>
      <c r="R91" s="14"/>
    </row>
    <row r="92" spans="2:18" x14ac:dyDescent="0.3">
      <c r="B92" s="1">
        <v>77</v>
      </c>
      <c r="C92" s="13">
        <f t="shared" si="12"/>
        <v>47437</v>
      </c>
      <c r="D92" s="14">
        <f t="shared" si="13"/>
        <v>83333.333333333328</v>
      </c>
      <c r="E92" s="14">
        <f t="shared" si="14"/>
        <v>78888.888888889211</v>
      </c>
      <c r="F92" s="15">
        <f t="shared" si="18"/>
        <v>162222.22222222254</v>
      </c>
      <c r="G92" s="14">
        <f t="shared" si="19"/>
        <v>6416666.6666666614</v>
      </c>
      <c r="H92" s="14">
        <f t="shared" si="20"/>
        <v>23583333.333333429</v>
      </c>
      <c r="I92" s="14">
        <f t="shared" si="15"/>
        <v>55663.328887384559</v>
      </c>
      <c r="J92" s="14">
        <f t="shared" si="16"/>
        <v>87561.259752253274</v>
      </c>
      <c r="K92" s="15">
        <f t="shared" si="21"/>
        <v>143224.58863963783</v>
      </c>
      <c r="L92" s="14">
        <f t="shared" si="22"/>
        <v>3787285.4032114008</v>
      </c>
      <c r="M92" s="14">
        <f t="shared" si="23"/>
        <v>26212714.596788596</v>
      </c>
      <c r="N92" s="14"/>
      <c r="O92" s="14">
        <f t="shared" si="17"/>
        <v>100000</v>
      </c>
      <c r="P92" s="14"/>
      <c r="Q92" s="14"/>
      <c r="R92" s="14"/>
    </row>
    <row r="93" spans="2:18" x14ac:dyDescent="0.3">
      <c r="B93" s="1">
        <v>78</v>
      </c>
      <c r="C93" s="13">
        <f t="shared" si="12"/>
        <v>47467</v>
      </c>
      <c r="D93" s="14">
        <f t="shared" si="13"/>
        <v>83333.333333333328</v>
      </c>
      <c r="E93" s="14">
        <f t="shared" si="14"/>
        <v>78611.11111111143</v>
      </c>
      <c r="F93" s="15">
        <f t="shared" si="18"/>
        <v>161944.44444444476</v>
      </c>
      <c r="G93" s="14">
        <f t="shared" si="19"/>
        <v>6499999.9999999944</v>
      </c>
      <c r="H93" s="14">
        <f t="shared" si="20"/>
        <v>23500000.000000097</v>
      </c>
      <c r="I93" s="14">
        <f t="shared" si="15"/>
        <v>55848.87331700918</v>
      </c>
      <c r="J93" s="14">
        <f t="shared" si="16"/>
        <v>87375.715322628661</v>
      </c>
      <c r="K93" s="15">
        <f t="shared" si="21"/>
        <v>143224.58863963783</v>
      </c>
      <c r="L93" s="14">
        <f t="shared" si="22"/>
        <v>3843134.2765284101</v>
      </c>
      <c r="M93" s="14">
        <f t="shared" si="23"/>
        <v>26156865.723471586</v>
      </c>
      <c r="N93" s="14"/>
      <c r="O93" s="14">
        <f t="shared" si="17"/>
        <v>100000</v>
      </c>
      <c r="P93" s="14"/>
      <c r="Q93" s="14"/>
      <c r="R93" s="14"/>
    </row>
    <row r="94" spans="2:18" x14ac:dyDescent="0.3">
      <c r="B94" s="1">
        <v>79</v>
      </c>
      <c r="C94" s="13">
        <f t="shared" si="12"/>
        <v>47498</v>
      </c>
      <c r="D94" s="14">
        <f t="shared" si="13"/>
        <v>83333.333333333328</v>
      </c>
      <c r="E94" s="14">
        <f t="shared" si="14"/>
        <v>78333.333333333663</v>
      </c>
      <c r="F94" s="15">
        <f t="shared" si="18"/>
        <v>161666.66666666698</v>
      </c>
      <c r="G94" s="14">
        <f t="shared" si="19"/>
        <v>6583333.3333333274</v>
      </c>
      <c r="H94" s="14">
        <f t="shared" si="20"/>
        <v>23416666.666666765</v>
      </c>
      <c r="I94" s="14">
        <f t="shared" si="15"/>
        <v>56035.036228065881</v>
      </c>
      <c r="J94" s="14">
        <f t="shared" si="16"/>
        <v>87189.55241157196</v>
      </c>
      <c r="K94" s="15">
        <f t="shared" si="21"/>
        <v>143224.58863963783</v>
      </c>
      <c r="L94" s="14">
        <f t="shared" si="22"/>
        <v>3899169.312756476</v>
      </c>
      <c r="M94" s="14">
        <f t="shared" si="23"/>
        <v>26100830.687243521</v>
      </c>
      <c r="N94" s="14"/>
      <c r="O94" s="14">
        <f t="shared" si="17"/>
        <v>100000</v>
      </c>
      <c r="P94" s="14"/>
      <c r="Q94" s="14"/>
      <c r="R94" s="14"/>
    </row>
    <row r="95" spans="2:18" x14ac:dyDescent="0.3">
      <c r="B95" s="1">
        <v>80</v>
      </c>
      <c r="C95" s="13">
        <f t="shared" si="12"/>
        <v>47529</v>
      </c>
      <c r="D95" s="14">
        <f t="shared" si="13"/>
        <v>83333.333333333328</v>
      </c>
      <c r="E95" s="14">
        <f t="shared" si="14"/>
        <v>78055.555555555882</v>
      </c>
      <c r="F95" s="15">
        <f t="shared" si="18"/>
        <v>161388.88888888923</v>
      </c>
      <c r="G95" s="14">
        <f t="shared" si="19"/>
        <v>6666666.6666666605</v>
      </c>
      <c r="H95" s="14">
        <f t="shared" si="20"/>
        <v>23333333.333333433</v>
      </c>
      <c r="I95" s="14">
        <f t="shared" si="15"/>
        <v>56221.819682159425</v>
      </c>
      <c r="J95" s="14">
        <f t="shared" si="16"/>
        <v>87002.768957478402</v>
      </c>
      <c r="K95" s="15">
        <f t="shared" si="21"/>
        <v>143224.58863963783</v>
      </c>
      <c r="L95" s="14">
        <f t="shared" si="22"/>
        <v>3955391.1324386355</v>
      </c>
      <c r="M95" s="14">
        <f t="shared" si="23"/>
        <v>26044608.867561363</v>
      </c>
      <c r="N95" s="14"/>
      <c r="O95" s="14">
        <f t="shared" si="17"/>
        <v>100000</v>
      </c>
      <c r="P95" s="14"/>
      <c r="Q95" s="14"/>
      <c r="R95" s="14"/>
    </row>
    <row r="96" spans="2:18" x14ac:dyDescent="0.3">
      <c r="B96" s="1">
        <v>81</v>
      </c>
      <c r="C96" s="13">
        <f t="shared" si="12"/>
        <v>47557</v>
      </c>
      <c r="D96" s="14">
        <f t="shared" si="13"/>
        <v>83333.333333333328</v>
      </c>
      <c r="E96" s="14">
        <f t="shared" si="14"/>
        <v>77777.777777778116</v>
      </c>
      <c r="F96" s="15">
        <f t="shared" si="18"/>
        <v>161111.11111111144</v>
      </c>
      <c r="G96" s="14">
        <f t="shared" si="19"/>
        <v>6749999.9999999935</v>
      </c>
      <c r="H96" s="14">
        <f t="shared" si="20"/>
        <v>23250000.000000101</v>
      </c>
      <c r="I96" s="14">
        <f t="shared" si="15"/>
        <v>56409.225747766621</v>
      </c>
      <c r="J96" s="14">
        <f t="shared" si="16"/>
        <v>86815.36289187122</v>
      </c>
      <c r="K96" s="15">
        <f t="shared" si="21"/>
        <v>143224.58863963783</v>
      </c>
      <c r="L96" s="14">
        <f t="shared" si="22"/>
        <v>4011800.3581864019</v>
      </c>
      <c r="M96" s="14">
        <f t="shared" si="23"/>
        <v>25988199.641813595</v>
      </c>
      <c r="N96" s="14"/>
      <c r="O96" s="14">
        <f t="shared" si="17"/>
        <v>100000</v>
      </c>
      <c r="P96" s="14"/>
      <c r="Q96" s="14"/>
      <c r="R96" s="14"/>
    </row>
    <row r="97" spans="2:18" x14ac:dyDescent="0.3">
      <c r="B97" s="1">
        <v>82</v>
      </c>
      <c r="C97" s="13">
        <f t="shared" si="12"/>
        <v>47588</v>
      </c>
      <c r="D97" s="14">
        <f t="shared" si="13"/>
        <v>83333.333333333328</v>
      </c>
      <c r="E97" s="14">
        <f t="shared" si="14"/>
        <v>77500.000000000335</v>
      </c>
      <c r="F97" s="15">
        <f t="shared" si="18"/>
        <v>160833.33333333366</v>
      </c>
      <c r="G97" s="14">
        <f t="shared" si="19"/>
        <v>6833333.3333333265</v>
      </c>
      <c r="H97" s="14">
        <f t="shared" si="20"/>
        <v>23166666.666666768</v>
      </c>
      <c r="I97" s="14">
        <f t="shared" si="15"/>
        <v>56597.25650025918</v>
      </c>
      <c r="J97" s="14">
        <f t="shared" si="16"/>
        <v>86627.332139378661</v>
      </c>
      <c r="K97" s="15">
        <f t="shared" si="21"/>
        <v>143224.58863963783</v>
      </c>
      <c r="L97" s="14">
        <f t="shared" si="22"/>
        <v>4068397.6146866609</v>
      </c>
      <c r="M97" s="14">
        <f t="shared" si="23"/>
        <v>25931602.385313336</v>
      </c>
      <c r="N97" s="14"/>
      <c r="O97" s="14">
        <f t="shared" si="17"/>
        <v>100000</v>
      </c>
      <c r="P97" s="14"/>
      <c r="Q97" s="14"/>
      <c r="R97" s="14"/>
    </row>
    <row r="98" spans="2:18" x14ac:dyDescent="0.3">
      <c r="B98" s="1">
        <v>83</v>
      </c>
      <c r="C98" s="13">
        <f t="shared" si="12"/>
        <v>47618</v>
      </c>
      <c r="D98" s="14">
        <f t="shared" si="13"/>
        <v>83333.333333333328</v>
      </c>
      <c r="E98" s="14">
        <f t="shared" si="14"/>
        <v>77222.222222222568</v>
      </c>
      <c r="F98" s="15">
        <f t="shared" si="18"/>
        <v>160555.55555555591</v>
      </c>
      <c r="G98" s="14">
        <f t="shared" si="19"/>
        <v>6916666.6666666595</v>
      </c>
      <c r="H98" s="14">
        <f t="shared" si="20"/>
        <v>23083333.333333436</v>
      </c>
      <c r="I98" s="14">
        <f t="shared" si="15"/>
        <v>56785.914021926714</v>
      </c>
      <c r="J98" s="14">
        <f t="shared" si="16"/>
        <v>86438.674617711105</v>
      </c>
      <c r="K98" s="15">
        <f t="shared" si="21"/>
        <v>143224.5886396378</v>
      </c>
      <c r="L98" s="14">
        <f t="shared" si="22"/>
        <v>4125183.5287085879</v>
      </c>
      <c r="M98" s="14">
        <f t="shared" si="23"/>
        <v>25874816.471291408</v>
      </c>
      <c r="N98" s="14"/>
      <c r="O98" s="14">
        <f t="shared" si="17"/>
        <v>100000</v>
      </c>
      <c r="P98" s="14"/>
      <c r="Q98" s="14"/>
      <c r="R98" s="14"/>
    </row>
    <row r="99" spans="2:18" x14ac:dyDescent="0.3">
      <c r="B99" s="1">
        <v>84</v>
      </c>
      <c r="C99" s="13">
        <f t="shared" si="12"/>
        <v>47649</v>
      </c>
      <c r="D99" s="14">
        <f t="shared" si="13"/>
        <v>83333.333333333328</v>
      </c>
      <c r="E99" s="14">
        <f t="shared" si="14"/>
        <v>76944.444444444787</v>
      </c>
      <c r="F99" s="15">
        <f t="shared" si="18"/>
        <v>160277.7777777781</v>
      </c>
      <c r="G99" s="14">
        <f t="shared" si="19"/>
        <v>6999999.9999999925</v>
      </c>
      <c r="H99" s="14">
        <f t="shared" si="20"/>
        <v>23000000.000000104</v>
      </c>
      <c r="I99" s="14">
        <f t="shared" si="15"/>
        <v>56975.200401999806</v>
      </c>
      <c r="J99" s="14">
        <f t="shared" si="16"/>
        <v>86249.388237638035</v>
      </c>
      <c r="K99" s="15">
        <f t="shared" si="21"/>
        <v>143224.58863963783</v>
      </c>
      <c r="L99" s="14">
        <f t="shared" si="22"/>
        <v>4182158.7291105879</v>
      </c>
      <c r="M99" s="14">
        <f t="shared" si="23"/>
        <v>25817841.270889409</v>
      </c>
      <c r="N99" s="14"/>
      <c r="O99" s="14">
        <f t="shared" si="17"/>
        <v>100000</v>
      </c>
      <c r="P99" s="14"/>
      <c r="Q99" s="14"/>
      <c r="R99" s="14"/>
    </row>
    <row r="100" spans="2:18" x14ac:dyDescent="0.3">
      <c r="B100" s="1">
        <v>85</v>
      </c>
      <c r="C100" s="13">
        <f t="shared" si="12"/>
        <v>47679</v>
      </c>
      <c r="D100" s="14">
        <f t="shared" si="13"/>
        <v>83333.333333333328</v>
      </c>
      <c r="E100" s="14">
        <f t="shared" si="14"/>
        <v>76666.666666667021</v>
      </c>
      <c r="F100" s="15">
        <f t="shared" si="18"/>
        <v>160000.00000000035</v>
      </c>
      <c r="G100" s="14">
        <f t="shared" si="19"/>
        <v>7083333.3333333256</v>
      </c>
      <c r="H100" s="14">
        <f t="shared" si="20"/>
        <v>22916666.666666772</v>
      </c>
      <c r="I100" s="14">
        <f t="shared" si="15"/>
        <v>57165.117736673135</v>
      </c>
      <c r="J100" s="14">
        <f t="shared" si="16"/>
        <v>86059.470902964706</v>
      </c>
      <c r="K100" s="15">
        <f t="shared" si="21"/>
        <v>143224.58863963783</v>
      </c>
      <c r="L100" s="14">
        <f t="shared" si="22"/>
        <v>4239323.8468472613</v>
      </c>
      <c r="M100" s="14">
        <f t="shared" si="23"/>
        <v>25760676.153152734</v>
      </c>
      <c r="N100" s="14"/>
      <c r="O100" s="14">
        <f t="shared" si="17"/>
        <v>100000</v>
      </c>
      <c r="P100" s="14"/>
      <c r="Q100" s="14"/>
      <c r="R100" s="14"/>
    </row>
    <row r="101" spans="2:18" x14ac:dyDescent="0.3">
      <c r="B101" s="1">
        <v>86</v>
      </c>
      <c r="C101" s="13">
        <f t="shared" si="12"/>
        <v>47710</v>
      </c>
      <c r="D101" s="14">
        <f t="shared" si="13"/>
        <v>83333.333333333328</v>
      </c>
      <c r="E101" s="14">
        <f t="shared" si="14"/>
        <v>76388.88888888924</v>
      </c>
      <c r="F101" s="15">
        <f t="shared" si="18"/>
        <v>159722.22222222257</v>
      </c>
      <c r="G101" s="14">
        <f t="shared" si="19"/>
        <v>7166666.6666666586</v>
      </c>
      <c r="H101" s="14">
        <f t="shared" si="20"/>
        <v>22833333.33333344</v>
      </c>
      <c r="I101" s="14">
        <f t="shared" si="15"/>
        <v>57355.668129128717</v>
      </c>
      <c r="J101" s="14">
        <f t="shared" si="16"/>
        <v>85868.920510509124</v>
      </c>
      <c r="K101" s="15">
        <f t="shared" si="21"/>
        <v>143224.58863963783</v>
      </c>
      <c r="L101" s="14">
        <f t="shared" si="22"/>
        <v>4296679.5149763897</v>
      </c>
      <c r="M101" s="14">
        <f t="shared" si="23"/>
        <v>25703320.485023607</v>
      </c>
      <c r="N101" s="14"/>
      <c r="O101" s="14">
        <f t="shared" si="17"/>
        <v>100000</v>
      </c>
      <c r="P101" s="14"/>
      <c r="Q101" s="14"/>
      <c r="R101" s="14"/>
    </row>
    <row r="102" spans="2:18" x14ac:dyDescent="0.3">
      <c r="B102" s="1">
        <v>87</v>
      </c>
      <c r="C102" s="13">
        <f t="shared" si="12"/>
        <v>47741</v>
      </c>
      <c r="D102" s="14">
        <f t="shared" si="13"/>
        <v>83333.333333333328</v>
      </c>
      <c r="E102" s="14">
        <f t="shared" si="14"/>
        <v>76111.111111111473</v>
      </c>
      <c r="F102" s="15">
        <f t="shared" si="18"/>
        <v>159444.44444444479</v>
      </c>
      <c r="G102" s="14">
        <f t="shared" si="19"/>
        <v>7249999.9999999916</v>
      </c>
      <c r="H102" s="14">
        <f t="shared" si="20"/>
        <v>22750000.000000108</v>
      </c>
      <c r="I102" s="14">
        <f t="shared" si="15"/>
        <v>57546.853689559146</v>
      </c>
      <c r="J102" s="14">
        <f t="shared" si="16"/>
        <v>85677.734950078695</v>
      </c>
      <c r="K102" s="15">
        <f t="shared" si="21"/>
        <v>143224.58863963783</v>
      </c>
      <c r="L102" s="14">
        <f t="shared" si="22"/>
        <v>4354226.3686659485</v>
      </c>
      <c r="M102" s="14">
        <f t="shared" si="23"/>
        <v>25645773.631334048</v>
      </c>
      <c r="N102" s="14"/>
      <c r="O102" s="14">
        <f t="shared" si="17"/>
        <v>100000</v>
      </c>
      <c r="P102" s="14"/>
      <c r="Q102" s="14"/>
      <c r="R102" s="14"/>
    </row>
    <row r="103" spans="2:18" x14ac:dyDescent="0.3">
      <c r="B103" s="1">
        <v>88</v>
      </c>
      <c r="C103" s="13">
        <f t="shared" si="12"/>
        <v>47771</v>
      </c>
      <c r="D103" s="14">
        <f t="shared" si="13"/>
        <v>83333.333333333328</v>
      </c>
      <c r="E103" s="14">
        <f t="shared" si="14"/>
        <v>75833.333333333692</v>
      </c>
      <c r="F103" s="15">
        <f t="shared" si="18"/>
        <v>159166.66666666704</v>
      </c>
      <c r="G103" s="14">
        <f t="shared" si="19"/>
        <v>7333333.3333333246</v>
      </c>
      <c r="H103" s="14">
        <f t="shared" si="20"/>
        <v>22666666.666666776</v>
      </c>
      <c r="I103" s="14">
        <f t="shared" si="15"/>
        <v>57738.676535191007</v>
      </c>
      <c r="J103" s="14">
        <f t="shared" si="16"/>
        <v>85485.912104446834</v>
      </c>
      <c r="K103" s="15">
        <f t="shared" si="21"/>
        <v>143224.58863963783</v>
      </c>
      <c r="L103" s="14">
        <f t="shared" si="22"/>
        <v>4411965.0452011395</v>
      </c>
      <c r="M103" s="14">
        <f t="shared" si="23"/>
        <v>25588034.954798859</v>
      </c>
      <c r="N103" s="14"/>
      <c r="O103" s="14">
        <f t="shared" si="17"/>
        <v>100000</v>
      </c>
      <c r="P103" s="14"/>
      <c r="Q103" s="14"/>
      <c r="R103" s="14"/>
    </row>
    <row r="104" spans="2:18" x14ac:dyDescent="0.3">
      <c r="B104" s="1">
        <v>89</v>
      </c>
      <c r="C104" s="13">
        <f t="shared" si="12"/>
        <v>47802</v>
      </c>
      <c r="D104" s="14">
        <f t="shared" si="13"/>
        <v>83333.333333333328</v>
      </c>
      <c r="E104" s="14">
        <f t="shared" si="14"/>
        <v>75555.555555555926</v>
      </c>
      <c r="F104" s="15">
        <f t="shared" si="18"/>
        <v>158888.88888888925</v>
      </c>
      <c r="G104" s="14">
        <f t="shared" si="19"/>
        <v>7416666.6666666577</v>
      </c>
      <c r="H104" s="14">
        <f t="shared" si="20"/>
        <v>22583333.333333444</v>
      </c>
      <c r="I104" s="14">
        <f t="shared" si="15"/>
        <v>57931.138790308316</v>
      </c>
      <c r="J104" s="14">
        <f t="shared" si="16"/>
        <v>85293.449849329525</v>
      </c>
      <c r="K104" s="15">
        <f t="shared" si="21"/>
        <v>143224.58863963783</v>
      </c>
      <c r="L104" s="14">
        <f t="shared" si="22"/>
        <v>4469896.183991448</v>
      </c>
      <c r="M104" s="14">
        <f t="shared" si="23"/>
        <v>25530103.816008549</v>
      </c>
      <c r="N104" s="14"/>
      <c r="O104" s="14">
        <f t="shared" si="17"/>
        <v>100000</v>
      </c>
      <c r="P104" s="14"/>
      <c r="Q104" s="14"/>
      <c r="R104" s="14"/>
    </row>
    <row r="105" spans="2:18" x14ac:dyDescent="0.3">
      <c r="B105" s="1">
        <v>90</v>
      </c>
      <c r="C105" s="13">
        <f t="shared" si="12"/>
        <v>47832</v>
      </c>
      <c r="D105" s="14">
        <f t="shared" si="13"/>
        <v>83333.333333333328</v>
      </c>
      <c r="E105" s="14">
        <f t="shared" si="14"/>
        <v>75277.777777778145</v>
      </c>
      <c r="F105" s="15">
        <f t="shared" si="18"/>
        <v>158611.11111111147</v>
      </c>
      <c r="G105" s="14">
        <f t="shared" si="19"/>
        <v>7499999.9999999907</v>
      </c>
      <c r="H105" s="14">
        <f t="shared" si="20"/>
        <v>22500000.000000112</v>
      </c>
      <c r="I105" s="14">
        <f t="shared" si="15"/>
        <v>58124.242586275999</v>
      </c>
      <c r="J105" s="14">
        <f t="shared" si="16"/>
        <v>85100.346053361834</v>
      </c>
      <c r="K105" s="15">
        <f t="shared" si="21"/>
        <v>143224.58863963783</v>
      </c>
      <c r="L105" s="14">
        <f t="shared" si="22"/>
        <v>4528020.4265777236</v>
      </c>
      <c r="M105" s="14">
        <f t="shared" si="23"/>
        <v>25471979.573422272</v>
      </c>
      <c r="N105" s="14"/>
      <c r="O105" s="14">
        <f t="shared" si="17"/>
        <v>100000</v>
      </c>
      <c r="P105" s="14"/>
      <c r="Q105" s="14"/>
      <c r="R105" s="14"/>
    </row>
    <row r="106" spans="2:18" x14ac:dyDescent="0.3">
      <c r="B106" s="1">
        <v>91</v>
      </c>
      <c r="C106" s="13">
        <f t="shared" si="12"/>
        <v>47863</v>
      </c>
      <c r="D106" s="14">
        <f t="shared" si="13"/>
        <v>83333.333333333328</v>
      </c>
      <c r="E106" s="14">
        <f t="shared" si="14"/>
        <v>75000.000000000378</v>
      </c>
      <c r="F106" s="15">
        <f t="shared" si="18"/>
        <v>158333.33333333372</v>
      </c>
      <c r="G106" s="14">
        <f t="shared" si="19"/>
        <v>7583333.3333333237</v>
      </c>
      <c r="H106" s="14">
        <f t="shared" si="20"/>
        <v>22416666.66666678</v>
      </c>
      <c r="I106" s="14">
        <f t="shared" si="15"/>
        <v>58317.990061563592</v>
      </c>
      <c r="J106" s="14">
        <f t="shared" si="16"/>
        <v>84906.598578074249</v>
      </c>
      <c r="K106" s="15">
        <f t="shared" si="21"/>
        <v>143224.58863963783</v>
      </c>
      <c r="L106" s="14">
        <f t="shared" si="22"/>
        <v>4586338.416639287</v>
      </c>
      <c r="M106" s="14">
        <f t="shared" si="23"/>
        <v>25413661.583360709</v>
      </c>
      <c r="N106" s="14"/>
      <c r="O106" s="14">
        <f t="shared" si="17"/>
        <v>100000</v>
      </c>
      <c r="P106" s="14"/>
      <c r="Q106" s="14"/>
      <c r="R106" s="14"/>
    </row>
    <row r="107" spans="2:18" x14ac:dyDescent="0.3">
      <c r="B107" s="1">
        <v>92</v>
      </c>
      <c r="C107" s="13">
        <f t="shared" si="12"/>
        <v>47894</v>
      </c>
      <c r="D107" s="14">
        <f t="shared" si="13"/>
        <v>83333.333333333328</v>
      </c>
      <c r="E107" s="14">
        <f t="shared" si="14"/>
        <v>74722.222222222597</v>
      </c>
      <c r="F107" s="15">
        <f t="shared" si="18"/>
        <v>158055.55555555591</v>
      </c>
      <c r="G107" s="14">
        <f t="shared" si="19"/>
        <v>7666666.6666666567</v>
      </c>
      <c r="H107" s="14">
        <f t="shared" si="20"/>
        <v>22333333.333333448</v>
      </c>
      <c r="I107" s="14">
        <f t="shared" si="15"/>
        <v>58512.3833617688</v>
      </c>
      <c r="J107" s="14">
        <f t="shared" si="16"/>
        <v>84712.205277869041</v>
      </c>
      <c r="K107" s="15">
        <f t="shared" si="21"/>
        <v>143224.58863963783</v>
      </c>
      <c r="L107" s="14">
        <f t="shared" si="22"/>
        <v>4644850.8000010559</v>
      </c>
      <c r="M107" s="14">
        <f t="shared" si="23"/>
        <v>25355149.199998941</v>
      </c>
      <c r="N107" s="14"/>
      <c r="O107" s="14">
        <f t="shared" si="17"/>
        <v>100000</v>
      </c>
      <c r="P107" s="14"/>
      <c r="Q107" s="14"/>
      <c r="R107" s="14"/>
    </row>
    <row r="108" spans="2:18" x14ac:dyDescent="0.3">
      <c r="B108" s="1">
        <v>93</v>
      </c>
      <c r="C108" s="13">
        <f t="shared" si="12"/>
        <v>47922</v>
      </c>
      <c r="D108" s="14">
        <f t="shared" si="13"/>
        <v>83333.333333333328</v>
      </c>
      <c r="E108" s="14">
        <f t="shared" si="14"/>
        <v>74444.444444444831</v>
      </c>
      <c r="F108" s="15">
        <f t="shared" si="18"/>
        <v>157777.77777777816</v>
      </c>
      <c r="G108" s="14">
        <f t="shared" si="19"/>
        <v>7749999.9999999898</v>
      </c>
      <c r="H108" s="14">
        <f t="shared" si="20"/>
        <v>22250000.000000115</v>
      </c>
      <c r="I108" s="14">
        <f t="shared" si="15"/>
        <v>58707.424639641358</v>
      </c>
      <c r="J108" s="14">
        <f t="shared" si="16"/>
        <v>84517.163999996483</v>
      </c>
      <c r="K108" s="15">
        <f t="shared" si="21"/>
        <v>143224.58863963783</v>
      </c>
      <c r="L108" s="14">
        <f t="shared" si="22"/>
        <v>4703558.2246406972</v>
      </c>
      <c r="M108" s="14">
        <f t="shared" si="23"/>
        <v>25296441.775359299</v>
      </c>
      <c r="N108" s="14"/>
      <c r="O108" s="14">
        <f t="shared" si="17"/>
        <v>100000</v>
      </c>
      <c r="P108" s="14"/>
      <c r="Q108" s="14"/>
      <c r="R108" s="14"/>
    </row>
    <row r="109" spans="2:18" x14ac:dyDescent="0.3">
      <c r="B109" s="1">
        <v>94</v>
      </c>
      <c r="C109" s="13">
        <f t="shared" si="12"/>
        <v>47953</v>
      </c>
      <c r="D109" s="14">
        <f t="shared" si="13"/>
        <v>83333.333333333328</v>
      </c>
      <c r="E109" s="14">
        <f t="shared" si="14"/>
        <v>74166.66666666705</v>
      </c>
      <c r="F109" s="15">
        <f t="shared" si="18"/>
        <v>157500.00000000038</v>
      </c>
      <c r="G109" s="14">
        <f t="shared" si="19"/>
        <v>7833333.3333333228</v>
      </c>
      <c r="H109" s="14">
        <f t="shared" si="20"/>
        <v>22166666.666666783</v>
      </c>
      <c r="I109" s="14">
        <f t="shared" si="15"/>
        <v>58903.116055106831</v>
      </c>
      <c r="J109" s="14">
        <f t="shared" si="16"/>
        <v>84321.472584530973</v>
      </c>
      <c r="K109" s="15">
        <f t="shared" si="21"/>
        <v>143224.5886396378</v>
      </c>
      <c r="L109" s="14">
        <f t="shared" si="22"/>
        <v>4762461.340695804</v>
      </c>
      <c r="M109" s="14">
        <f t="shared" si="23"/>
        <v>25237538.65930419</v>
      </c>
      <c r="N109" s="14"/>
      <c r="O109" s="14">
        <f t="shared" si="17"/>
        <v>100000</v>
      </c>
      <c r="P109" s="14"/>
      <c r="Q109" s="14"/>
      <c r="R109" s="14"/>
    </row>
    <row r="110" spans="2:18" x14ac:dyDescent="0.3">
      <c r="B110" s="1">
        <v>95</v>
      </c>
      <c r="C110" s="13">
        <f t="shared" si="12"/>
        <v>47983</v>
      </c>
      <c r="D110" s="14">
        <f t="shared" si="13"/>
        <v>83333.333333333328</v>
      </c>
      <c r="E110" s="14">
        <f t="shared" si="14"/>
        <v>73888.888888889283</v>
      </c>
      <c r="F110" s="15">
        <f t="shared" si="18"/>
        <v>157222.2222222226</v>
      </c>
      <c r="G110" s="14">
        <f t="shared" si="19"/>
        <v>7916666.6666666558</v>
      </c>
      <c r="H110" s="14">
        <f t="shared" si="20"/>
        <v>22083333.333333451</v>
      </c>
      <c r="I110" s="14">
        <f t="shared" si="15"/>
        <v>59099.459775290532</v>
      </c>
      <c r="J110" s="14">
        <f t="shared" si="16"/>
        <v>84125.128864347294</v>
      </c>
      <c r="K110" s="15">
        <f t="shared" si="21"/>
        <v>143224.58863963783</v>
      </c>
      <c r="L110" s="14">
        <f t="shared" si="22"/>
        <v>4821560.8004710944</v>
      </c>
      <c r="M110" s="14">
        <f t="shared" si="23"/>
        <v>25178439.199528899</v>
      </c>
      <c r="N110" s="14"/>
      <c r="O110" s="14">
        <f t="shared" si="17"/>
        <v>100000</v>
      </c>
      <c r="P110" s="14"/>
      <c r="Q110" s="14"/>
      <c r="R110" s="14"/>
    </row>
    <row r="111" spans="2:18" x14ac:dyDescent="0.3">
      <c r="B111" s="1">
        <v>96</v>
      </c>
      <c r="C111" s="13">
        <f t="shared" si="12"/>
        <v>48014</v>
      </c>
      <c r="D111" s="14">
        <f t="shared" si="13"/>
        <v>83333.333333333328</v>
      </c>
      <c r="E111" s="14">
        <f t="shared" si="14"/>
        <v>73611.111111111502</v>
      </c>
      <c r="F111" s="15">
        <f t="shared" si="18"/>
        <v>156944.44444444485</v>
      </c>
      <c r="G111" s="14">
        <f t="shared" si="19"/>
        <v>7999999.9999999888</v>
      </c>
      <c r="H111" s="14">
        <f t="shared" si="20"/>
        <v>22000000.000000119</v>
      </c>
      <c r="I111" s="14">
        <f t="shared" si="15"/>
        <v>59296.457974541489</v>
      </c>
      <c r="J111" s="14">
        <f t="shared" si="16"/>
        <v>83928.130665096323</v>
      </c>
      <c r="K111" s="15">
        <f t="shared" si="21"/>
        <v>143224.5886396378</v>
      </c>
      <c r="L111" s="14">
        <f t="shared" si="22"/>
        <v>4880857.2584456364</v>
      </c>
      <c r="M111" s="14">
        <f t="shared" si="23"/>
        <v>25119142.741554357</v>
      </c>
      <c r="N111" s="14"/>
      <c r="O111" s="14">
        <f t="shared" si="17"/>
        <v>100000</v>
      </c>
      <c r="P111" s="14"/>
      <c r="Q111" s="14"/>
      <c r="R111" s="14"/>
    </row>
    <row r="112" spans="2:18" x14ac:dyDescent="0.3">
      <c r="B112" s="1">
        <v>97</v>
      </c>
      <c r="C112" s="13">
        <f t="shared" si="12"/>
        <v>48044</v>
      </c>
      <c r="D112" s="14">
        <f t="shared" si="13"/>
        <v>83333.333333333328</v>
      </c>
      <c r="E112" s="14">
        <f t="shared" si="14"/>
        <v>73333.333333333736</v>
      </c>
      <c r="F112" s="15">
        <f t="shared" si="18"/>
        <v>156666.66666666706</v>
      </c>
      <c r="G112" s="14">
        <f t="shared" si="19"/>
        <v>8083333.3333333218</v>
      </c>
      <c r="H112" s="14">
        <f t="shared" si="20"/>
        <v>21916666.666666787</v>
      </c>
      <c r="I112" s="14">
        <f t="shared" si="15"/>
        <v>59494.112834456631</v>
      </c>
      <c r="J112" s="14">
        <f t="shared" si="16"/>
        <v>83730.47580518118</v>
      </c>
      <c r="K112" s="15">
        <f t="shared" si="21"/>
        <v>143224.5886396378</v>
      </c>
      <c r="L112" s="14">
        <f t="shared" si="22"/>
        <v>4940351.3712800927</v>
      </c>
      <c r="M112" s="14">
        <f t="shared" si="23"/>
        <v>25059648.6287199</v>
      </c>
      <c r="N112" s="14"/>
      <c r="O112" s="14">
        <f t="shared" si="17"/>
        <v>100000</v>
      </c>
      <c r="P112" s="14"/>
      <c r="Q112" s="14"/>
      <c r="R112" s="14"/>
    </row>
    <row r="113" spans="2:18" x14ac:dyDescent="0.3">
      <c r="B113" s="1">
        <v>98</v>
      </c>
      <c r="C113" s="13">
        <f t="shared" si="12"/>
        <v>48075</v>
      </c>
      <c r="D113" s="14">
        <f t="shared" si="13"/>
        <v>83333.333333333328</v>
      </c>
      <c r="E113" s="14">
        <f t="shared" si="14"/>
        <v>73055.555555555955</v>
      </c>
      <c r="F113" s="15">
        <f t="shared" si="18"/>
        <v>156388.88888888928</v>
      </c>
      <c r="G113" s="14">
        <f t="shared" si="19"/>
        <v>8166666.6666666549</v>
      </c>
      <c r="H113" s="14">
        <f t="shared" si="20"/>
        <v>21833333.333333455</v>
      </c>
      <c r="I113" s="14">
        <f t="shared" si="15"/>
        <v>59692.426543904818</v>
      </c>
      <c r="J113" s="14">
        <f t="shared" si="16"/>
        <v>83532.162095733031</v>
      </c>
      <c r="K113" s="15">
        <f t="shared" si="21"/>
        <v>143224.58863963786</v>
      </c>
      <c r="L113" s="14">
        <f t="shared" si="22"/>
        <v>5000043.7978239972</v>
      </c>
      <c r="M113" s="14">
        <f t="shared" si="23"/>
        <v>24999956.202175993</v>
      </c>
      <c r="N113" s="14"/>
      <c r="O113" s="14">
        <f t="shared" si="17"/>
        <v>100000</v>
      </c>
      <c r="P113" s="14"/>
      <c r="Q113" s="14"/>
      <c r="R113" s="14"/>
    </row>
    <row r="114" spans="2:18" x14ac:dyDescent="0.3">
      <c r="B114" s="1">
        <v>99</v>
      </c>
      <c r="C114" s="13">
        <f t="shared" si="12"/>
        <v>48106</v>
      </c>
      <c r="D114" s="14">
        <f t="shared" si="13"/>
        <v>83333.333333333328</v>
      </c>
      <c r="E114" s="14">
        <f t="shared" si="14"/>
        <v>72777.777777778188</v>
      </c>
      <c r="F114" s="15">
        <f t="shared" si="18"/>
        <v>156111.11111111153</v>
      </c>
      <c r="G114" s="14">
        <f t="shared" si="19"/>
        <v>8249999.9999999879</v>
      </c>
      <c r="H114" s="14">
        <f t="shared" si="20"/>
        <v>21750000.000000123</v>
      </c>
      <c r="I114" s="14">
        <f t="shared" si="15"/>
        <v>59891.401299051176</v>
      </c>
      <c r="J114" s="14">
        <f t="shared" si="16"/>
        <v>83333.187340586679</v>
      </c>
      <c r="K114" s="15">
        <f t="shared" si="21"/>
        <v>143224.58863963786</v>
      </c>
      <c r="L114" s="14">
        <f t="shared" si="22"/>
        <v>5059935.1991230482</v>
      </c>
      <c r="M114" s="14">
        <f t="shared" si="23"/>
        <v>24940064.800876942</v>
      </c>
      <c r="N114" s="14"/>
      <c r="O114" s="14">
        <f t="shared" si="17"/>
        <v>100000</v>
      </c>
      <c r="P114" s="14"/>
      <c r="Q114" s="14"/>
      <c r="R114" s="14"/>
    </row>
    <row r="115" spans="2:18" x14ac:dyDescent="0.3">
      <c r="B115" s="1">
        <v>100</v>
      </c>
      <c r="C115" s="13">
        <f t="shared" si="12"/>
        <v>48136</v>
      </c>
      <c r="D115" s="14">
        <f t="shared" si="13"/>
        <v>83333.333333333328</v>
      </c>
      <c r="E115" s="14">
        <f t="shared" si="14"/>
        <v>72500.000000000407</v>
      </c>
      <c r="F115" s="15">
        <f t="shared" si="18"/>
        <v>155833.33333333372</v>
      </c>
      <c r="G115" s="14">
        <f t="shared" si="19"/>
        <v>8333333.3333333209</v>
      </c>
      <c r="H115" s="14">
        <f t="shared" si="20"/>
        <v>21666666.666666791</v>
      </c>
      <c r="I115" s="14">
        <f t="shared" si="15"/>
        <v>60091.039303381338</v>
      </c>
      <c r="J115" s="14">
        <f t="shared" si="16"/>
        <v>83133.549336256503</v>
      </c>
      <c r="K115" s="15">
        <f t="shared" si="21"/>
        <v>143224.58863963783</v>
      </c>
      <c r="L115" s="14">
        <f t="shared" si="22"/>
        <v>5120026.2384264292</v>
      </c>
      <c r="M115" s="14">
        <f t="shared" si="23"/>
        <v>24879973.761573561</v>
      </c>
      <c r="N115" s="14"/>
      <c r="O115" s="14">
        <f t="shared" si="17"/>
        <v>100000</v>
      </c>
      <c r="P115" s="14"/>
      <c r="Q115" s="14"/>
      <c r="R115" s="14"/>
    </row>
    <row r="116" spans="2:18" x14ac:dyDescent="0.3">
      <c r="B116" s="1">
        <v>101</v>
      </c>
      <c r="C116" s="13">
        <f t="shared" si="12"/>
        <v>48167</v>
      </c>
      <c r="D116" s="14">
        <f t="shared" si="13"/>
        <v>83333.333333333328</v>
      </c>
      <c r="E116" s="14">
        <f t="shared" si="14"/>
        <v>72222.222222222641</v>
      </c>
      <c r="F116" s="15">
        <f t="shared" si="18"/>
        <v>155555.55555555597</v>
      </c>
      <c r="G116" s="14">
        <f t="shared" si="19"/>
        <v>8416666.6666666549</v>
      </c>
      <c r="H116" s="14">
        <f t="shared" si="20"/>
        <v>21583333.333333459</v>
      </c>
      <c r="I116" s="14">
        <f t="shared" si="15"/>
        <v>60291.342767725939</v>
      </c>
      <c r="J116" s="14">
        <f t="shared" si="16"/>
        <v>82933.245871911902</v>
      </c>
      <c r="K116" s="15">
        <f t="shared" si="21"/>
        <v>143224.58863963783</v>
      </c>
      <c r="L116" s="14">
        <f t="shared" si="22"/>
        <v>5180317.5811941549</v>
      </c>
      <c r="M116" s="14">
        <f t="shared" si="23"/>
        <v>24819682.418805834</v>
      </c>
      <c r="N116" s="14"/>
      <c r="O116" s="14">
        <f t="shared" si="17"/>
        <v>100000</v>
      </c>
      <c r="P116" s="14"/>
      <c r="Q116" s="14"/>
      <c r="R116" s="14"/>
    </row>
    <row r="117" spans="2:18" x14ac:dyDescent="0.3">
      <c r="B117" s="1">
        <v>102</v>
      </c>
      <c r="C117" s="13">
        <f t="shared" si="12"/>
        <v>48197</v>
      </c>
      <c r="D117" s="14">
        <f t="shared" si="13"/>
        <v>83333.333333333328</v>
      </c>
      <c r="E117" s="14">
        <f t="shared" si="14"/>
        <v>71944.44444444486</v>
      </c>
      <c r="F117" s="15">
        <f t="shared" si="18"/>
        <v>155277.77777777819</v>
      </c>
      <c r="G117" s="14">
        <f t="shared" si="19"/>
        <v>8499999.9999999888</v>
      </c>
      <c r="H117" s="14">
        <f t="shared" si="20"/>
        <v>21500000.000000127</v>
      </c>
      <c r="I117" s="14">
        <f t="shared" si="15"/>
        <v>60492.313910285025</v>
      </c>
      <c r="J117" s="14">
        <f t="shared" si="16"/>
        <v>82732.274729352794</v>
      </c>
      <c r="K117" s="15">
        <f t="shared" si="21"/>
        <v>143224.5886396378</v>
      </c>
      <c r="L117" s="14">
        <f t="shared" si="22"/>
        <v>5240809.8951044399</v>
      </c>
      <c r="M117" s="14">
        <f t="shared" si="23"/>
        <v>24759190.104895547</v>
      </c>
      <c r="N117" s="14"/>
      <c r="O117" s="14">
        <f t="shared" si="17"/>
        <v>100000</v>
      </c>
      <c r="P117" s="14"/>
      <c r="Q117" s="14"/>
      <c r="R117" s="14"/>
    </row>
    <row r="118" spans="2:18" x14ac:dyDescent="0.3">
      <c r="B118" s="1">
        <v>103</v>
      </c>
      <c r="C118" s="13">
        <f t="shared" si="12"/>
        <v>48228</v>
      </c>
      <c r="D118" s="14">
        <f t="shared" si="13"/>
        <v>83333.333333333328</v>
      </c>
      <c r="E118" s="14">
        <f t="shared" si="14"/>
        <v>71666.666666667094</v>
      </c>
      <c r="F118" s="15">
        <f t="shared" si="18"/>
        <v>155000.00000000041</v>
      </c>
      <c r="G118" s="14">
        <f t="shared" si="19"/>
        <v>8583333.3333333228</v>
      </c>
      <c r="H118" s="14">
        <f t="shared" si="20"/>
        <v>21416666.666666795</v>
      </c>
      <c r="I118" s="14">
        <f t="shared" si="15"/>
        <v>60693.954956652648</v>
      </c>
      <c r="J118" s="14">
        <f t="shared" si="16"/>
        <v>82530.633682985193</v>
      </c>
      <c r="K118" s="15">
        <f t="shared" si="21"/>
        <v>143224.58863963783</v>
      </c>
      <c r="L118" s="14">
        <f t="shared" si="22"/>
        <v>5301503.8500610925</v>
      </c>
      <c r="M118" s="14">
        <f t="shared" si="23"/>
        <v>24698496.149938893</v>
      </c>
      <c r="N118" s="14"/>
      <c r="O118" s="14">
        <f t="shared" si="17"/>
        <v>100000</v>
      </c>
      <c r="P118" s="14"/>
      <c r="Q118" s="14"/>
      <c r="R118" s="14"/>
    </row>
    <row r="119" spans="2:18" x14ac:dyDescent="0.3">
      <c r="B119" s="1">
        <v>104</v>
      </c>
      <c r="C119" s="13">
        <f t="shared" si="12"/>
        <v>48259</v>
      </c>
      <c r="D119" s="14">
        <f t="shared" si="13"/>
        <v>83333.333333333328</v>
      </c>
      <c r="E119" s="14">
        <f t="shared" si="14"/>
        <v>71388.888888889327</v>
      </c>
      <c r="F119" s="15">
        <f t="shared" si="18"/>
        <v>154722.22222222266</v>
      </c>
      <c r="G119" s="14">
        <f t="shared" si="19"/>
        <v>8666666.6666666567</v>
      </c>
      <c r="H119" s="14">
        <f t="shared" si="20"/>
        <v>21333333.333333462</v>
      </c>
      <c r="I119" s="14">
        <f t="shared" si="15"/>
        <v>60896.268139841486</v>
      </c>
      <c r="J119" s="14">
        <f t="shared" si="16"/>
        <v>82328.320499796333</v>
      </c>
      <c r="K119" s="15">
        <f t="shared" si="21"/>
        <v>143224.5886396378</v>
      </c>
      <c r="L119" s="14">
        <f t="shared" si="22"/>
        <v>5362400.1182009336</v>
      </c>
      <c r="M119" s="14">
        <f t="shared" si="23"/>
        <v>24637599.88179905</v>
      </c>
      <c r="N119" s="14"/>
      <c r="O119" s="14">
        <f t="shared" si="17"/>
        <v>100000</v>
      </c>
      <c r="P119" s="14"/>
      <c r="Q119" s="14"/>
      <c r="R119" s="14"/>
    </row>
    <row r="120" spans="2:18" x14ac:dyDescent="0.3">
      <c r="B120" s="1">
        <v>105</v>
      </c>
      <c r="C120" s="13">
        <f t="shared" si="12"/>
        <v>48288</v>
      </c>
      <c r="D120" s="14">
        <f t="shared" si="13"/>
        <v>83333.333333333328</v>
      </c>
      <c r="E120" s="14">
        <f t="shared" si="14"/>
        <v>71111.111111111546</v>
      </c>
      <c r="F120" s="15">
        <f t="shared" si="18"/>
        <v>154444.44444444487</v>
      </c>
      <c r="G120" s="14">
        <f t="shared" si="19"/>
        <v>8749999.9999999907</v>
      </c>
      <c r="H120" s="14">
        <f t="shared" si="20"/>
        <v>21250000.00000013</v>
      </c>
      <c r="I120" s="14">
        <f t="shared" si="15"/>
        <v>61099.255700307629</v>
      </c>
      <c r="J120" s="14">
        <f t="shared" si="16"/>
        <v>82125.332939330197</v>
      </c>
      <c r="K120" s="15">
        <f t="shared" si="21"/>
        <v>143224.58863963783</v>
      </c>
      <c r="L120" s="14">
        <f t="shared" si="22"/>
        <v>5423499.3739012415</v>
      </c>
      <c r="M120" s="14">
        <f t="shared" si="23"/>
        <v>24576500.626098741</v>
      </c>
      <c r="N120" s="14"/>
      <c r="O120" s="14">
        <f t="shared" si="17"/>
        <v>100000</v>
      </c>
      <c r="P120" s="14"/>
      <c r="Q120" s="14"/>
      <c r="R120" s="14"/>
    </row>
    <row r="121" spans="2:18" x14ac:dyDescent="0.3">
      <c r="B121" s="1">
        <v>106</v>
      </c>
      <c r="C121" s="13">
        <f t="shared" si="12"/>
        <v>48319</v>
      </c>
      <c r="D121" s="14">
        <f t="shared" si="13"/>
        <v>83333.333333333328</v>
      </c>
      <c r="E121" s="14">
        <f t="shared" si="14"/>
        <v>70833.33333333378</v>
      </c>
      <c r="F121" s="15">
        <f t="shared" si="18"/>
        <v>154166.66666666709</v>
      </c>
      <c r="G121" s="14">
        <f t="shared" si="19"/>
        <v>8833333.3333333246</v>
      </c>
      <c r="H121" s="14">
        <f t="shared" si="20"/>
        <v>21166666.666666798</v>
      </c>
      <c r="I121" s="14">
        <f t="shared" si="15"/>
        <v>61302.919885975323</v>
      </c>
      <c r="J121" s="14">
        <f t="shared" si="16"/>
        <v>81921.668753662481</v>
      </c>
      <c r="K121" s="15">
        <f t="shared" si="21"/>
        <v>143224.5886396378</v>
      </c>
      <c r="L121" s="14">
        <f t="shared" si="22"/>
        <v>5484802.2937872168</v>
      </c>
      <c r="M121" s="14">
        <f t="shared" si="23"/>
        <v>24515197.706212766</v>
      </c>
      <c r="N121" s="14"/>
      <c r="O121" s="14">
        <f t="shared" si="17"/>
        <v>100000</v>
      </c>
      <c r="P121" s="14"/>
      <c r="Q121" s="14"/>
      <c r="R121" s="14"/>
    </row>
    <row r="122" spans="2:18" x14ac:dyDescent="0.3">
      <c r="B122" s="1">
        <v>107</v>
      </c>
      <c r="C122" s="13">
        <f t="shared" si="12"/>
        <v>48349</v>
      </c>
      <c r="D122" s="14">
        <f t="shared" si="13"/>
        <v>83333.333333333328</v>
      </c>
      <c r="E122" s="14">
        <f t="shared" si="14"/>
        <v>70555.555555555999</v>
      </c>
      <c r="F122" s="15">
        <f t="shared" si="18"/>
        <v>153888.88888888934</v>
      </c>
      <c r="G122" s="14">
        <f t="shared" si="19"/>
        <v>8916666.6666666586</v>
      </c>
      <c r="H122" s="14">
        <f t="shared" si="20"/>
        <v>21083333.333333466</v>
      </c>
      <c r="I122" s="14">
        <f t="shared" si="15"/>
        <v>61507.26295226191</v>
      </c>
      <c r="J122" s="14">
        <f t="shared" si="16"/>
        <v>81717.325687375924</v>
      </c>
      <c r="K122" s="15">
        <f t="shared" si="21"/>
        <v>143224.58863963783</v>
      </c>
      <c r="L122" s="14">
        <f t="shared" si="22"/>
        <v>5546309.5567394784</v>
      </c>
      <c r="M122" s="14">
        <f t="shared" si="23"/>
        <v>24453690.443260506</v>
      </c>
      <c r="N122" s="14"/>
      <c r="O122" s="14">
        <f t="shared" si="17"/>
        <v>100000</v>
      </c>
      <c r="P122" s="14"/>
      <c r="Q122" s="14"/>
      <c r="R122" s="14"/>
    </row>
    <row r="123" spans="2:18" x14ac:dyDescent="0.3">
      <c r="B123" s="1">
        <v>108</v>
      </c>
      <c r="C123" s="13">
        <f t="shared" si="12"/>
        <v>48380</v>
      </c>
      <c r="D123" s="14">
        <f t="shared" si="13"/>
        <v>83333.333333333328</v>
      </c>
      <c r="E123" s="14">
        <f t="shared" si="14"/>
        <v>70277.777777778232</v>
      </c>
      <c r="F123" s="15">
        <f t="shared" si="18"/>
        <v>153611.11111111156</v>
      </c>
      <c r="G123" s="14">
        <f t="shared" si="19"/>
        <v>8999999.9999999925</v>
      </c>
      <c r="H123" s="14">
        <f t="shared" si="20"/>
        <v>21000000.000000134</v>
      </c>
      <c r="I123" s="14">
        <f t="shared" si="15"/>
        <v>61712.287162102773</v>
      </c>
      <c r="J123" s="14">
        <f t="shared" si="16"/>
        <v>81512.301477535046</v>
      </c>
      <c r="K123" s="15">
        <f t="shared" si="21"/>
        <v>143224.5886396378</v>
      </c>
      <c r="L123" s="14">
        <f t="shared" si="22"/>
        <v>5608021.8439015811</v>
      </c>
      <c r="M123" s="14">
        <f t="shared" si="23"/>
        <v>24391978.156098403</v>
      </c>
      <c r="N123" s="14"/>
      <c r="O123" s="14">
        <f t="shared" si="17"/>
        <v>100000</v>
      </c>
      <c r="P123" s="14"/>
      <c r="Q123" s="14"/>
      <c r="R123" s="14"/>
    </row>
    <row r="124" spans="2:18" x14ac:dyDescent="0.3">
      <c r="B124" s="1">
        <v>109</v>
      </c>
      <c r="C124" s="13">
        <f t="shared" si="12"/>
        <v>48410</v>
      </c>
      <c r="D124" s="14">
        <f t="shared" si="13"/>
        <v>83333.333333333328</v>
      </c>
      <c r="E124" s="14">
        <f t="shared" si="14"/>
        <v>70000.000000000451</v>
      </c>
      <c r="F124" s="15">
        <f t="shared" si="18"/>
        <v>153333.33333333378</v>
      </c>
      <c r="G124" s="14">
        <f t="shared" si="19"/>
        <v>9083333.3333333265</v>
      </c>
      <c r="H124" s="14">
        <f t="shared" si="20"/>
        <v>20916666.666666802</v>
      </c>
      <c r="I124" s="14">
        <f t="shared" si="15"/>
        <v>61917.994785976451</v>
      </c>
      <c r="J124" s="14">
        <f t="shared" si="16"/>
        <v>81306.593853661383</v>
      </c>
      <c r="K124" s="15">
        <f t="shared" si="21"/>
        <v>143224.58863963783</v>
      </c>
      <c r="L124" s="14">
        <f t="shared" si="22"/>
        <v>5669939.8386875577</v>
      </c>
      <c r="M124" s="14">
        <f t="shared" si="23"/>
        <v>24330060.161312427</v>
      </c>
      <c r="N124" s="14"/>
      <c r="O124" s="14">
        <f t="shared" si="17"/>
        <v>100000</v>
      </c>
      <c r="P124" s="14"/>
      <c r="Q124" s="14"/>
      <c r="R124" s="14"/>
    </row>
    <row r="125" spans="2:18" x14ac:dyDescent="0.3">
      <c r="B125" s="1">
        <v>110</v>
      </c>
      <c r="C125" s="13">
        <f t="shared" si="12"/>
        <v>48441</v>
      </c>
      <c r="D125" s="14">
        <f t="shared" si="13"/>
        <v>83333.333333333328</v>
      </c>
      <c r="E125" s="14">
        <f t="shared" si="14"/>
        <v>69722.222222222685</v>
      </c>
      <c r="F125" s="15">
        <f t="shared" si="18"/>
        <v>153055.55555555603</v>
      </c>
      <c r="G125" s="14">
        <f t="shared" si="19"/>
        <v>9166666.6666666605</v>
      </c>
      <c r="H125" s="14">
        <f t="shared" si="20"/>
        <v>20833333.33333347</v>
      </c>
      <c r="I125" s="14">
        <f t="shared" si="15"/>
        <v>62124.388101929719</v>
      </c>
      <c r="J125" s="14">
        <f t="shared" si="16"/>
        <v>81100.200537708122</v>
      </c>
      <c r="K125" s="15">
        <f t="shared" si="21"/>
        <v>143224.58863963783</v>
      </c>
      <c r="L125" s="14">
        <f t="shared" si="22"/>
        <v>5732064.2267894875</v>
      </c>
      <c r="M125" s="14">
        <f t="shared" si="23"/>
        <v>24267935.773210499</v>
      </c>
      <c r="N125" s="14"/>
      <c r="O125" s="14">
        <f t="shared" si="17"/>
        <v>100000</v>
      </c>
      <c r="P125" s="14"/>
      <c r="Q125" s="14"/>
      <c r="R125" s="14"/>
    </row>
    <row r="126" spans="2:18" x14ac:dyDescent="0.3">
      <c r="B126" s="1">
        <v>111</v>
      </c>
      <c r="C126" s="13">
        <f t="shared" si="12"/>
        <v>48472</v>
      </c>
      <c r="D126" s="14">
        <f t="shared" si="13"/>
        <v>83333.333333333328</v>
      </c>
      <c r="E126" s="14">
        <f t="shared" si="14"/>
        <v>69444.444444444904</v>
      </c>
      <c r="F126" s="15">
        <f t="shared" si="18"/>
        <v>152777.77777777822</v>
      </c>
      <c r="G126" s="14">
        <f t="shared" si="19"/>
        <v>9249999.9999999944</v>
      </c>
      <c r="H126" s="14">
        <f t="shared" si="20"/>
        <v>20750000.000000138</v>
      </c>
      <c r="I126" s="14">
        <f t="shared" si="15"/>
        <v>62331.469395602806</v>
      </c>
      <c r="J126" s="14">
        <f t="shared" si="16"/>
        <v>80893.119244035028</v>
      </c>
      <c r="K126" s="15">
        <f t="shared" si="21"/>
        <v>143224.58863963783</v>
      </c>
      <c r="L126" s="14">
        <f t="shared" si="22"/>
        <v>5794395.6961850906</v>
      </c>
      <c r="M126" s="14">
        <f t="shared" si="23"/>
        <v>24205604.303814895</v>
      </c>
      <c r="N126" s="14"/>
      <c r="O126" s="14">
        <f t="shared" si="17"/>
        <v>100000</v>
      </c>
      <c r="P126" s="14"/>
      <c r="Q126" s="14"/>
      <c r="R126" s="14"/>
    </row>
    <row r="127" spans="2:18" x14ac:dyDescent="0.3">
      <c r="B127" s="1">
        <v>112</v>
      </c>
      <c r="C127" s="13">
        <f t="shared" si="12"/>
        <v>48502</v>
      </c>
      <c r="D127" s="14">
        <f t="shared" si="13"/>
        <v>83333.333333333328</v>
      </c>
      <c r="E127" s="14">
        <f t="shared" si="14"/>
        <v>69166.666666667137</v>
      </c>
      <c r="F127" s="15">
        <f t="shared" si="18"/>
        <v>152500.00000000047</v>
      </c>
      <c r="G127" s="14">
        <f t="shared" si="19"/>
        <v>9333333.3333333284</v>
      </c>
      <c r="H127" s="14">
        <f t="shared" si="20"/>
        <v>20666666.666666806</v>
      </c>
      <c r="I127" s="14">
        <f t="shared" si="15"/>
        <v>62539.240960254807</v>
      </c>
      <c r="J127" s="14">
        <f t="shared" si="16"/>
        <v>80685.347679383005</v>
      </c>
      <c r="K127" s="15">
        <f t="shared" si="21"/>
        <v>143224.5886396378</v>
      </c>
      <c r="L127" s="14">
        <f t="shared" si="22"/>
        <v>5856934.9371453458</v>
      </c>
      <c r="M127" s="14">
        <f t="shared" si="23"/>
        <v>24143065.06285464</v>
      </c>
      <c r="N127" s="14"/>
      <c r="O127" s="14">
        <f t="shared" si="17"/>
        <v>100000</v>
      </c>
      <c r="P127" s="14"/>
      <c r="Q127" s="14"/>
      <c r="R127" s="14"/>
    </row>
    <row r="128" spans="2:18" x14ac:dyDescent="0.3">
      <c r="B128" s="1">
        <v>113</v>
      </c>
      <c r="C128" s="13">
        <f t="shared" si="12"/>
        <v>48533</v>
      </c>
      <c r="D128" s="14">
        <f t="shared" si="13"/>
        <v>83333.333333333328</v>
      </c>
      <c r="E128" s="14">
        <f t="shared" si="14"/>
        <v>68888.888888889356</v>
      </c>
      <c r="F128" s="15">
        <f t="shared" si="18"/>
        <v>152222.22222222268</v>
      </c>
      <c r="G128" s="14">
        <f t="shared" si="19"/>
        <v>9416666.6666666623</v>
      </c>
      <c r="H128" s="14">
        <f t="shared" si="20"/>
        <v>20583333.333333474</v>
      </c>
      <c r="I128" s="14">
        <f t="shared" si="15"/>
        <v>62747.70509678901</v>
      </c>
      <c r="J128" s="14">
        <f t="shared" si="16"/>
        <v>80476.883542848824</v>
      </c>
      <c r="K128" s="15">
        <f t="shared" si="21"/>
        <v>143224.58863963783</v>
      </c>
      <c r="L128" s="14">
        <f t="shared" si="22"/>
        <v>5919682.6422421345</v>
      </c>
      <c r="M128" s="14">
        <f t="shared" si="23"/>
        <v>24080317.357757851</v>
      </c>
      <c r="N128" s="14"/>
      <c r="O128" s="14">
        <f t="shared" si="17"/>
        <v>100000</v>
      </c>
      <c r="P128" s="14"/>
      <c r="Q128" s="14"/>
      <c r="R128" s="14"/>
    </row>
    <row r="129" spans="2:18" x14ac:dyDescent="0.3">
      <c r="B129" s="1">
        <v>114</v>
      </c>
      <c r="C129" s="13">
        <f t="shared" si="12"/>
        <v>48563</v>
      </c>
      <c r="D129" s="14">
        <f t="shared" si="13"/>
        <v>83333.333333333328</v>
      </c>
      <c r="E129" s="14">
        <f t="shared" si="14"/>
        <v>68611.11111111159</v>
      </c>
      <c r="F129" s="15">
        <f t="shared" si="18"/>
        <v>151944.4444444449</v>
      </c>
      <c r="G129" s="14">
        <f t="shared" si="19"/>
        <v>9499999.9999999963</v>
      </c>
      <c r="H129" s="14">
        <f t="shared" si="20"/>
        <v>20500000.000000142</v>
      </c>
      <c r="I129" s="14">
        <f t="shared" si="15"/>
        <v>62956.864113778305</v>
      </c>
      <c r="J129" s="14">
        <f t="shared" si="16"/>
        <v>80267.72452585955</v>
      </c>
      <c r="K129" s="15">
        <f t="shared" si="21"/>
        <v>143224.58863963786</v>
      </c>
      <c r="L129" s="14">
        <f t="shared" si="22"/>
        <v>5982639.5063559124</v>
      </c>
      <c r="M129" s="14">
        <f t="shared" si="23"/>
        <v>24017360.493644074</v>
      </c>
      <c r="N129" s="14"/>
      <c r="O129" s="14">
        <f t="shared" si="17"/>
        <v>100000</v>
      </c>
      <c r="P129" s="14"/>
      <c r="Q129" s="14"/>
      <c r="R129" s="14"/>
    </row>
    <row r="130" spans="2:18" x14ac:dyDescent="0.3">
      <c r="B130" s="1">
        <v>115</v>
      </c>
      <c r="C130" s="13">
        <f t="shared" si="12"/>
        <v>48594</v>
      </c>
      <c r="D130" s="14">
        <f t="shared" si="13"/>
        <v>83333.333333333328</v>
      </c>
      <c r="E130" s="14">
        <f t="shared" si="14"/>
        <v>68333.333333333809</v>
      </c>
      <c r="F130" s="15">
        <f t="shared" si="18"/>
        <v>151666.66666666715</v>
      </c>
      <c r="G130" s="14">
        <f t="shared" si="19"/>
        <v>9583333.3333333302</v>
      </c>
      <c r="H130" s="14">
        <f t="shared" si="20"/>
        <v>20416666.666666809</v>
      </c>
      <c r="I130" s="14">
        <f t="shared" si="15"/>
        <v>63166.720327490882</v>
      </c>
      <c r="J130" s="14">
        <f t="shared" si="16"/>
        <v>80057.868312146951</v>
      </c>
      <c r="K130" s="15">
        <f t="shared" si="21"/>
        <v>143224.58863963783</v>
      </c>
      <c r="L130" s="14">
        <f t="shared" si="22"/>
        <v>6045806.2266834034</v>
      </c>
      <c r="M130" s="14">
        <f t="shared" si="23"/>
        <v>23954193.773316585</v>
      </c>
      <c r="N130" s="14"/>
      <c r="O130" s="14">
        <f t="shared" si="17"/>
        <v>100000</v>
      </c>
      <c r="P130" s="14"/>
      <c r="Q130" s="14"/>
      <c r="R130" s="14"/>
    </row>
    <row r="131" spans="2:18" x14ac:dyDescent="0.3">
      <c r="B131" s="1">
        <v>116</v>
      </c>
      <c r="C131" s="13">
        <f t="shared" si="12"/>
        <v>48625</v>
      </c>
      <c r="D131" s="14">
        <f t="shared" si="13"/>
        <v>83333.333333333328</v>
      </c>
      <c r="E131" s="14">
        <f t="shared" si="14"/>
        <v>68055.555555556042</v>
      </c>
      <c r="F131" s="15">
        <f t="shared" si="18"/>
        <v>151388.88888888937</v>
      </c>
      <c r="G131" s="14">
        <f t="shared" si="19"/>
        <v>9666666.6666666642</v>
      </c>
      <c r="H131" s="14">
        <f t="shared" si="20"/>
        <v>20333333.333333477</v>
      </c>
      <c r="I131" s="14">
        <f t="shared" si="15"/>
        <v>63377.276061915858</v>
      </c>
      <c r="J131" s="14">
        <f t="shared" si="16"/>
        <v>79847.312577721983</v>
      </c>
      <c r="K131" s="15">
        <f t="shared" si="21"/>
        <v>143224.58863963783</v>
      </c>
      <c r="L131" s="14">
        <f t="shared" si="22"/>
        <v>6109183.5027453192</v>
      </c>
      <c r="M131" s="14">
        <f t="shared" si="23"/>
        <v>23890816.49725467</v>
      </c>
      <c r="N131" s="14"/>
      <c r="O131" s="14">
        <f t="shared" si="17"/>
        <v>100000</v>
      </c>
      <c r="P131" s="14"/>
      <c r="Q131" s="14"/>
      <c r="R131" s="14"/>
    </row>
    <row r="132" spans="2:18" x14ac:dyDescent="0.3">
      <c r="B132" s="1">
        <v>117</v>
      </c>
      <c r="C132" s="13">
        <f t="shared" si="12"/>
        <v>48653</v>
      </c>
      <c r="D132" s="14">
        <f t="shared" si="13"/>
        <v>83333.333333333328</v>
      </c>
      <c r="E132" s="14">
        <f t="shared" si="14"/>
        <v>67777.777777778261</v>
      </c>
      <c r="F132" s="15">
        <f t="shared" si="18"/>
        <v>151111.11111111159</v>
      </c>
      <c r="G132" s="14">
        <f t="shared" si="19"/>
        <v>9749999.9999999981</v>
      </c>
      <c r="H132" s="14">
        <f t="shared" si="20"/>
        <v>20250000.000000145</v>
      </c>
      <c r="I132" s="14">
        <f t="shared" si="15"/>
        <v>63588.533648788907</v>
      </c>
      <c r="J132" s="14">
        <f t="shared" si="16"/>
        <v>79636.054990848934</v>
      </c>
      <c r="K132" s="15">
        <f t="shared" si="21"/>
        <v>143224.58863963783</v>
      </c>
      <c r="L132" s="14">
        <f t="shared" si="22"/>
        <v>6172772.0363941081</v>
      </c>
      <c r="M132" s="14">
        <f t="shared" si="23"/>
        <v>23827227.963605881</v>
      </c>
      <c r="N132" s="14"/>
      <c r="O132" s="14">
        <f t="shared" si="17"/>
        <v>100000</v>
      </c>
      <c r="P132" s="14"/>
      <c r="Q132" s="14"/>
      <c r="R132" s="14"/>
    </row>
    <row r="133" spans="2:18" x14ac:dyDescent="0.3">
      <c r="B133" s="1">
        <v>118</v>
      </c>
      <c r="C133" s="13">
        <f t="shared" si="12"/>
        <v>48684</v>
      </c>
      <c r="D133" s="14">
        <f t="shared" si="13"/>
        <v>83333.333333333328</v>
      </c>
      <c r="E133" s="14">
        <f t="shared" si="14"/>
        <v>67500.000000000495</v>
      </c>
      <c r="F133" s="15">
        <f t="shared" si="18"/>
        <v>150833.33333333384</v>
      </c>
      <c r="G133" s="14">
        <f t="shared" si="19"/>
        <v>9833333.3333333321</v>
      </c>
      <c r="H133" s="14">
        <f t="shared" si="20"/>
        <v>20166666.666666813</v>
      </c>
      <c r="I133" s="14">
        <f t="shared" si="15"/>
        <v>63800.495427618218</v>
      </c>
      <c r="J133" s="14">
        <f t="shared" si="16"/>
        <v>79424.093212019623</v>
      </c>
      <c r="K133" s="15">
        <f t="shared" si="21"/>
        <v>143224.58863963783</v>
      </c>
      <c r="L133" s="14">
        <f t="shared" si="22"/>
        <v>6236572.5318217259</v>
      </c>
      <c r="M133" s="14">
        <f t="shared" si="23"/>
        <v>23763427.468178261</v>
      </c>
      <c r="N133" s="14"/>
      <c r="O133" s="14">
        <f t="shared" si="17"/>
        <v>100000</v>
      </c>
      <c r="P133" s="14"/>
      <c r="Q133" s="14"/>
      <c r="R133" s="14"/>
    </row>
    <row r="134" spans="2:18" x14ac:dyDescent="0.3">
      <c r="B134" s="1">
        <v>119</v>
      </c>
      <c r="C134" s="13">
        <f t="shared" si="12"/>
        <v>48714</v>
      </c>
      <c r="D134" s="14">
        <f t="shared" si="13"/>
        <v>83333.333333333328</v>
      </c>
      <c r="E134" s="14">
        <f t="shared" si="14"/>
        <v>67222.222222222714</v>
      </c>
      <c r="F134" s="15">
        <f t="shared" si="18"/>
        <v>150555.55555555603</v>
      </c>
      <c r="G134" s="14">
        <f t="shared" si="19"/>
        <v>9916666.666666666</v>
      </c>
      <c r="H134" s="14">
        <f t="shared" si="20"/>
        <v>20083333.333333481</v>
      </c>
      <c r="I134" s="14">
        <f t="shared" si="15"/>
        <v>64013.16374571027</v>
      </c>
      <c r="J134" s="14">
        <f t="shared" si="16"/>
        <v>79211.424893927557</v>
      </c>
      <c r="K134" s="15">
        <f t="shared" si="21"/>
        <v>143224.58863963783</v>
      </c>
      <c r="L134" s="14">
        <f t="shared" si="22"/>
        <v>6300585.6955674365</v>
      </c>
      <c r="M134" s="14">
        <f t="shared" si="23"/>
        <v>23699414.304432552</v>
      </c>
      <c r="N134" s="14"/>
      <c r="O134" s="14">
        <f t="shared" si="17"/>
        <v>100000</v>
      </c>
      <c r="P134" s="14"/>
      <c r="Q134" s="14"/>
      <c r="R134" s="14"/>
    </row>
    <row r="135" spans="2:18" x14ac:dyDescent="0.3">
      <c r="B135" s="1">
        <v>120</v>
      </c>
      <c r="C135" s="13">
        <f t="shared" si="12"/>
        <v>48745</v>
      </c>
      <c r="D135" s="14">
        <f t="shared" si="13"/>
        <v>83333.333333333328</v>
      </c>
      <c r="E135" s="14">
        <f t="shared" si="14"/>
        <v>66944.444444444947</v>
      </c>
      <c r="F135" s="15">
        <f t="shared" si="18"/>
        <v>150277.77777777828</v>
      </c>
      <c r="G135" s="14">
        <f t="shared" si="19"/>
        <v>10000000</v>
      </c>
      <c r="H135" s="14">
        <f t="shared" si="20"/>
        <v>20000000.000000149</v>
      </c>
      <c r="I135" s="14">
        <f t="shared" si="15"/>
        <v>64226.540958195976</v>
      </c>
      <c r="J135" s="14">
        <f t="shared" si="16"/>
        <v>78998.047681441865</v>
      </c>
      <c r="K135" s="15">
        <f t="shared" si="21"/>
        <v>143224.58863963783</v>
      </c>
      <c r="L135" s="14">
        <f t="shared" si="22"/>
        <v>6364812.2365256324</v>
      </c>
      <c r="M135" s="14">
        <f t="shared" si="23"/>
        <v>23635187.763474356</v>
      </c>
      <c r="N135" s="14"/>
      <c r="O135" s="14">
        <f t="shared" si="17"/>
        <v>100000</v>
      </c>
      <c r="P135" s="14"/>
      <c r="Q135" s="14"/>
      <c r="R135" s="14"/>
    </row>
    <row r="136" spans="2:18" x14ac:dyDescent="0.3">
      <c r="B136" s="1">
        <v>121</v>
      </c>
      <c r="C136" s="13">
        <f t="shared" si="12"/>
        <v>48775</v>
      </c>
      <c r="D136" s="14">
        <f t="shared" si="13"/>
        <v>83333.333333333328</v>
      </c>
      <c r="E136" s="14">
        <f t="shared" si="14"/>
        <v>66666.666666667166</v>
      </c>
      <c r="F136" s="15">
        <f t="shared" si="18"/>
        <v>150000.00000000049</v>
      </c>
      <c r="G136" s="14">
        <f t="shared" si="19"/>
        <v>10083333.333333334</v>
      </c>
      <c r="H136" s="14">
        <f t="shared" si="20"/>
        <v>19916666.666666817</v>
      </c>
      <c r="I136" s="14">
        <f t="shared" si="15"/>
        <v>64440.629428056629</v>
      </c>
      <c r="J136" s="14">
        <f t="shared" si="16"/>
        <v>78783.959211581212</v>
      </c>
      <c r="K136" s="15">
        <f t="shared" si="21"/>
        <v>143224.58863963783</v>
      </c>
      <c r="L136" s="14">
        <f t="shared" si="22"/>
        <v>6429252.8659536894</v>
      </c>
      <c r="M136" s="14">
        <f t="shared" si="23"/>
        <v>23570747.134046301</v>
      </c>
      <c r="N136" s="14"/>
      <c r="O136" s="14">
        <f t="shared" si="17"/>
        <v>100000</v>
      </c>
      <c r="P136" s="14"/>
      <c r="Q136" s="14"/>
      <c r="R136" s="14"/>
    </row>
    <row r="137" spans="2:18" x14ac:dyDescent="0.3">
      <c r="B137" s="1">
        <v>122</v>
      </c>
      <c r="C137" s="13">
        <f t="shared" si="12"/>
        <v>48806</v>
      </c>
      <c r="D137" s="14">
        <f t="shared" si="13"/>
        <v>83333.333333333328</v>
      </c>
      <c r="E137" s="14">
        <f t="shared" si="14"/>
        <v>66388.8888888894</v>
      </c>
      <c r="F137" s="15">
        <f t="shared" si="18"/>
        <v>149722.22222222271</v>
      </c>
      <c r="G137" s="14">
        <f t="shared" si="19"/>
        <v>10166666.666666668</v>
      </c>
      <c r="H137" s="14">
        <f t="shared" si="20"/>
        <v>19833333.333333485</v>
      </c>
      <c r="I137" s="14">
        <f t="shared" si="15"/>
        <v>64655.431526150147</v>
      </c>
      <c r="J137" s="14">
        <f t="shared" si="16"/>
        <v>78569.157113487672</v>
      </c>
      <c r="K137" s="15">
        <f t="shared" si="21"/>
        <v>143224.5886396378</v>
      </c>
      <c r="L137" s="14">
        <f t="shared" si="22"/>
        <v>6493908.29747984</v>
      </c>
      <c r="M137" s="14">
        <f t="shared" si="23"/>
        <v>23506091.702520151</v>
      </c>
      <c r="N137" s="14"/>
      <c r="O137" s="14">
        <f t="shared" si="17"/>
        <v>100000</v>
      </c>
      <c r="P137" s="14"/>
      <c r="Q137" s="14"/>
      <c r="R137" s="14"/>
    </row>
    <row r="138" spans="2:18" x14ac:dyDescent="0.3">
      <c r="B138" s="1">
        <v>123</v>
      </c>
      <c r="C138" s="13">
        <f t="shared" si="12"/>
        <v>48837</v>
      </c>
      <c r="D138" s="14">
        <f t="shared" si="13"/>
        <v>83333.333333333328</v>
      </c>
      <c r="E138" s="14">
        <f t="shared" si="14"/>
        <v>66111.111111111619</v>
      </c>
      <c r="F138" s="15">
        <f t="shared" si="18"/>
        <v>149444.44444444496</v>
      </c>
      <c r="G138" s="14">
        <f t="shared" si="19"/>
        <v>10250000.000000002</v>
      </c>
      <c r="H138" s="14">
        <f t="shared" si="20"/>
        <v>19750000.000000153</v>
      </c>
      <c r="I138" s="14">
        <f t="shared" si="15"/>
        <v>64870.949631237316</v>
      </c>
      <c r="J138" s="14">
        <f t="shared" si="16"/>
        <v>78353.63900840054</v>
      </c>
      <c r="K138" s="15">
        <f t="shared" si="21"/>
        <v>143224.58863963786</v>
      </c>
      <c r="L138" s="14">
        <f t="shared" si="22"/>
        <v>6558779.2471110774</v>
      </c>
      <c r="M138" s="14">
        <f t="shared" si="23"/>
        <v>23441220.752888914</v>
      </c>
      <c r="N138" s="14"/>
      <c r="O138" s="14">
        <f t="shared" si="17"/>
        <v>100000</v>
      </c>
      <c r="P138" s="14"/>
      <c r="Q138" s="14"/>
      <c r="R138" s="14"/>
    </row>
    <row r="139" spans="2:18" x14ac:dyDescent="0.3">
      <c r="B139" s="1">
        <v>124</v>
      </c>
      <c r="C139" s="13">
        <f t="shared" si="12"/>
        <v>48867</v>
      </c>
      <c r="D139" s="14">
        <f t="shared" si="13"/>
        <v>83333.333333333328</v>
      </c>
      <c r="E139" s="14">
        <f t="shared" si="14"/>
        <v>65833.333333333852</v>
      </c>
      <c r="F139" s="15">
        <f t="shared" si="18"/>
        <v>149166.66666666718</v>
      </c>
      <c r="G139" s="14">
        <f t="shared" si="19"/>
        <v>10333333.333333336</v>
      </c>
      <c r="H139" s="14">
        <f t="shared" si="20"/>
        <v>19666666.666666821</v>
      </c>
      <c r="I139" s="14">
        <f t="shared" si="15"/>
        <v>65087.186130008107</v>
      </c>
      <c r="J139" s="14">
        <f t="shared" si="16"/>
        <v>78137.402509629726</v>
      </c>
      <c r="K139" s="15">
        <f t="shared" si="21"/>
        <v>143224.58863963783</v>
      </c>
      <c r="L139" s="14">
        <f t="shared" si="22"/>
        <v>6623866.4332410851</v>
      </c>
      <c r="M139" s="14">
        <f t="shared" si="23"/>
        <v>23376133.566758905</v>
      </c>
      <c r="N139" s="14"/>
      <c r="O139" s="14">
        <f t="shared" si="17"/>
        <v>100000</v>
      </c>
      <c r="P139" s="14"/>
      <c r="Q139" s="14"/>
      <c r="R139" s="14"/>
    </row>
    <row r="140" spans="2:18" x14ac:dyDescent="0.3">
      <c r="B140" s="1">
        <v>125</v>
      </c>
      <c r="C140" s="13">
        <f t="shared" si="12"/>
        <v>48898</v>
      </c>
      <c r="D140" s="14">
        <f t="shared" si="13"/>
        <v>83333.333333333328</v>
      </c>
      <c r="E140" s="14">
        <f t="shared" si="14"/>
        <v>65555.555555556071</v>
      </c>
      <c r="F140" s="15">
        <f t="shared" si="18"/>
        <v>148888.8888888894</v>
      </c>
      <c r="G140" s="14">
        <f t="shared" si="19"/>
        <v>10416666.66666667</v>
      </c>
      <c r="H140" s="14">
        <f t="shared" si="20"/>
        <v>19583333.333333489</v>
      </c>
      <c r="I140" s="14">
        <f t="shared" si="15"/>
        <v>65304.143417108135</v>
      </c>
      <c r="J140" s="14">
        <f t="shared" si="16"/>
        <v>77920.445222529699</v>
      </c>
      <c r="K140" s="15">
        <f t="shared" si="21"/>
        <v>143224.58863963783</v>
      </c>
      <c r="L140" s="14">
        <f t="shared" si="22"/>
        <v>6689170.576658193</v>
      </c>
      <c r="M140" s="14">
        <f t="shared" si="23"/>
        <v>23310829.423341796</v>
      </c>
      <c r="N140" s="14"/>
      <c r="O140" s="14">
        <f t="shared" si="17"/>
        <v>100000</v>
      </c>
      <c r="P140" s="14"/>
      <c r="Q140" s="14"/>
      <c r="R140" s="14"/>
    </row>
    <row r="141" spans="2:18" x14ac:dyDescent="0.3">
      <c r="B141" s="1">
        <v>126</v>
      </c>
      <c r="C141" s="13">
        <f t="shared" si="12"/>
        <v>48928</v>
      </c>
      <c r="D141" s="14">
        <f t="shared" si="13"/>
        <v>83333.333333333328</v>
      </c>
      <c r="E141" s="14">
        <f t="shared" si="14"/>
        <v>65277.777777778298</v>
      </c>
      <c r="F141" s="15">
        <f t="shared" si="18"/>
        <v>148611.11111111162</v>
      </c>
      <c r="G141" s="14">
        <f t="shared" si="19"/>
        <v>10500000.000000004</v>
      </c>
      <c r="H141" s="14">
        <f t="shared" si="20"/>
        <v>19500000.000000156</v>
      </c>
      <c r="I141" s="14">
        <f t="shared" si="15"/>
        <v>65521.823895165166</v>
      </c>
      <c r="J141" s="14">
        <f t="shared" si="16"/>
        <v>77702.764744472675</v>
      </c>
      <c r="K141" s="15">
        <f t="shared" si="21"/>
        <v>143224.58863963783</v>
      </c>
      <c r="L141" s="14">
        <f t="shared" si="22"/>
        <v>6754692.4005533578</v>
      </c>
      <c r="M141" s="14">
        <f t="shared" si="23"/>
        <v>23245307.599446632</v>
      </c>
      <c r="N141" s="14"/>
      <c r="O141" s="14">
        <f t="shared" si="17"/>
        <v>100000</v>
      </c>
      <c r="P141" s="14"/>
      <c r="Q141" s="14"/>
      <c r="R141" s="14"/>
    </row>
    <row r="142" spans="2:18" x14ac:dyDescent="0.3">
      <c r="B142" s="1">
        <v>127</v>
      </c>
      <c r="C142" s="13">
        <f t="shared" si="12"/>
        <v>48959</v>
      </c>
      <c r="D142" s="14">
        <f t="shared" si="13"/>
        <v>83333.333333333328</v>
      </c>
      <c r="E142" s="14">
        <f t="shared" si="14"/>
        <v>65000.000000000524</v>
      </c>
      <c r="F142" s="15">
        <f t="shared" si="18"/>
        <v>148333.33333333384</v>
      </c>
      <c r="G142" s="14">
        <f t="shared" si="19"/>
        <v>10583333.333333338</v>
      </c>
      <c r="H142" s="14">
        <f t="shared" si="20"/>
        <v>19416666.666666824</v>
      </c>
      <c r="I142" s="14">
        <f t="shared" si="15"/>
        <v>65740.229974815695</v>
      </c>
      <c r="J142" s="14">
        <f t="shared" si="16"/>
        <v>77484.358664822139</v>
      </c>
      <c r="K142" s="15">
        <f t="shared" si="21"/>
        <v>143224.58863963783</v>
      </c>
      <c r="L142" s="14">
        <f t="shared" si="22"/>
        <v>6820432.6305281734</v>
      </c>
      <c r="M142" s="14">
        <f t="shared" si="23"/>
        <v>23179567.369471814</v>
      </c>
      <c r="N142" s="14"/>
      <c r="O142" s="14">
        <f t="shared" si="17"/>
        <v>100000</v>
      </c>
      <c r="P142" s="14"/>
      <c r="Q142" s="14"/>
      <c r="R142" s="14"/>
    </row>
    <row r="143" spans="2:18" x14ac:dyDescent="0.3">
      <c r="B143" s="1">
        <v>128</v>
      </c>
      <c r="C143" s="13">
        <f t="shared" ref="C143:C206" si="24">EDATE($C$7,B143)</f>
        <v>48990</v>
      </c>
      <c r="D143" s="14">
        <f t="shared" si="13"/>
        <v>83333.333333333328</v>
      </c>
      <c r="E143" s="14">
        <f t="shared" si="14"/>
        <v>64722.22222222275</v>
      </c>
      <c r="F143" s="15">
        <f t="shared" si="18"/>
        <v>148055.55555555609</v>
      </c>
      <c r="G143" s="14">
        <f t="shared" si="19"/>
        <v>10666666.666666672</v>
      </c>
      <c r="H143" s="14">
        <f t="shared" si="20"/>
        <v>19333333.333333492</v>
      </c>
      <c r="I143" s="14">
        <f t="shared" si="15"/>
        <v>65959.364074731755</v>
      </c>
      <c r="J143" s="14">
        <f t="shared" si="16"/>
        <v>77265.224564906079</v>
      </c>
      <c r="K143" s="15">
        <f t="shared" si="21"/>
        <v>143224.58863963783</v>
      </c>
      <c r="L143" s="14">
        <f t="shared" si="22"/>
        <v>6886391.9946029056</v>
      </c>
      <c r="M143" s="14">
        <f t="shared" si="23"/>
        <v>23113608.005397081</v>
      </c>
      <c r="N143" s="14"/>
      <c r="O143" s="14">
        <f t="shared" si="17"/>
        <v>100000</v>
      </c>
      <c r="P143" s="14"/>
      <c r="Q143" s="14"/>
      <c r="R143" s="14"/>
    </row>
    <row r="144" spans="2:18" x14ac:dyDescent="0.3">
      <c r="B144" s="1">
        <v>129</v>
      </c>
      <c r="C144" s="13">
        <f t="shared" si="24"/>
        <v>49018</v>
      </c>
      <c r="D144" s="14">
        <f t="shared" ref="D144:D207" si="25">$H$15/$C$6</f>
        <v>83333.333333333328</v>
      </c>
      <c r="E144" s="14">
        <f t="shared" ref="E144:E207" si="26">H143*$C$4</f>
        <v>64444.444444444976</v>
      </c>
      <c r="F144" s="15">
        <f t="shared" si="18"/>
        <v>147777.7777777783</v>
      </c>
      <c r="G144" s="14">
        <f t="shared" si="19"/>
        <v>10750000.000000006</v>
      </c>
      <c r="H144" s="14">
        <f t="shared" si="20"/>
        <v>19250000.00000016</v>
      </c>
      <c r="I144" s="14">
        <f t="shared" ref="I144:I207" si="27">-PPMT($C$4,$B144,$C$6,$C$2)</f>
        <v>66179.228621647533</v>
      </c>
      <c r="J144" s="14">
        <f t="shared" ref="J144:J207" si="28">-IPMT($C$4,$B144,$C$6,$C$2)</f>
        <v>77045.360017990301</v>
      </c>
      <c r="K144" s="15">
        <f t="shared" si="21"/>
        <v>143224.58863963783</v>
      </c>
      <c r="L144" s="14">
        <f t="shared" si="22"/>
        <v>6952571.2232245533</v>
      </c>
      <c r="M144" s="14">
        <f t="shared" si="23"/>
        <v>23047428.776775435</v>
      </c>
      <c r="N144" s="14"/>
      <c r="O144" s="14">
        <f t="shared" ref="O144:O207" si="29">$C$2*$C$4</f>
        <v>100000</v>
      </c>
      <c r="P144" s="14"/>
      <c r="Q144" s="14"/>
      <c r="R144" s="14"/>
    </row>
    <row r="145" spans="2:18" x14ac:dyDescent="0.3">
      <c r="B145" s="1">
        <v>130</v>
      </c>
      <c r="C145" s="13">
        <f t="shared" si="24"/>
        <v>49049</v>
      </c>
      <c r="D145" s="14">
        <f t="shared" si="25"/>
        <v>83333.333333333328</v>
      </c>
      <c r="E145" s="14">
        <f t="shared" si="26"/>
        <v>64166.666666667203</v>
      </c>
      <c r="F145" s="15">
        <f t="shared" ref="F145:F208" si="30">D145+E145</f>
        <v>147500.00000000052</v>
      </c>
      <c r="G145" s="14">
        <f t="shared" ref="G145:G208" si="31">D145+G144</f>
        <v>10833333.33333334</v>
      </c>
      <c r="H145" s="14">
        <f t="shared" ref="H145:H208" si="32">H144-D145</f>
        <v>19166666.666666828</v>
      </c>
      <c r="I145" s="14">
        <f t="shared" si="27"/>
        <v>66399.826050386357</v>
      </c>
      <c r="J145" s="14">
        <f t="shared" si="28"/>
        <v>76824.762589251492</v>
      </c>
      <c r="K145" s="15">
        <f t="shared" si="21"/>
        <v>143224.58863963786</v>
      </c>
      <c r="L145" s="14">
        <f t="shared" si="22"/>
        <v>7018971.04927494</v>
      </c>
      <c r="M145" s="14">
        <f t="shared" si="23"/>
        <v>22981028.950725049</v>
      </c>
      <c r="N145" s="14"/>
      <c r="O145" s="14">
        <f t="shared" si="29"/>
        <v>100000</v>
      </c>
      <c r="P145" s="14"/>
      <c r="Q145" s="14"/>
      <c r="R145" s="14"/>
    </row>
    <row r="146" spans="2:18" x14ac:dyDescent="0.3">
      <c r="B146" s="1">
        <v>131</v>
      </c>
      <c r="C146" s="13">
        <f t="shared" si="24"/>
        <v>49079</v>
      </c>
      <c r="D146" s="14">
        <f t="shared" si="25"/>
        <v>83333.333333333328</v>
      </c>
      <c r="E146" s="14">
        <f t="shared" si="26"/>
        <v>63888.888888889429</v>
      </c>
      <c r="F146" s="15">
        <f t="shared" si="30"/>
        <v>147222.22222222277</v>
      </c>
      <c r="G146" s="14">
        <f t="shared" si="31"/>
        <v>10916666.666666673</v>
      </c>
      <c r="H146" s="14">
        <f t="shared" si="32"/>
        <v>19083333.333333496</v>
      </c>
      <c r="I146" s="14">
        <f t="shared" si="27"/>
        <v>66621.158803887651</v>
      </c>
      <c r="J146" s="14">
        <f t="shared" si="28"/>
        <v>76603.429835750198</v>
      </c>
      <c r="K146" s="15">
        <f t="shared" ref="K146:K209" si="33">I146+J146</f>
        <v>143224.58863963786</v>
      </c>
      <c r="L146" s="14">
        <f t="shared" ref="L146:L209" si="34">I146+L145</f>
        <v>7085592.2080788277</v>
      </c>
      <c r="M146" s="14">
        <f t="shared" ref="M146:M209" si="35">M145-I146</f>
        <v>22914407.791921161</v>
      </c>
      <c r="N146" s="14"/>
      <c r="O146" s="14">
        <f t="shared" si="29"/>
        <v>100000</v>
      </c>
      <c r="P146" s="14"/>
      <c r="Q146" s="14"/>
      <c r="R146" s="14"/>
    </row>
    <row r="147" spans="2:18" x14ac:dyDescent="0.3">
      <c r="B147" s="1">
        <v>132</v>
      </c>
      <c r="C147" s="13">
        <f t="shared" si="24"/>
        <v>49110</v>
      </c>
      <c r="D147" s="14">
        <f t="shared" si="25"/>
        <v>83333.333333333328</v>
      </c>
      <c r="E147" s="14">
        <f t="shared" si="26"/>
        <v>63611.111111111655</v>
      </c>
      <c r="F147" s="15">
        <f t="shared" si="30"/>
        <v>146944.44444444499</v>
      </c>
      <c r="G147" s="14">
        <f t="shared" si="31"/>
        <v>11000000.000000007</v>
      </c>
      <c r="H147" s="14">
        <f t="shared" si="32"/>
        <v>19000000.000000164</v>
      </c>
      <c r="I147" s="14">
        <f t="shared" si="27"/>
        <v>66843.229333233947</v>
      </c>
      <c r="J147" s="14">
        <f t="shared" si="28"/>
        <v>76381.359306403887</v>
      </c>
      <c r="K147" s="15">
        <f t="shared" si="33"/>
        <v>143224.58863963783</v>
      </c>
      <c r="L147" s="14">
        <f t="shared" si="34"/>
        <v>7152435.4374120617</v>
      </c>
      <c r="M147" s="14">
        <f t="shared" si="35"/>
        <v>22847564.562587928</v>
      </c>
      <c r="N147" s="14"/>
      <c r="O147" s="14">
        <f t="shared" si="29"/>
        <v>100000</v>
      </c>
      <c r="P147" s="14"/>
      <c r="Q147" s="14"/>
      <c r="R147" s="14"/>
    </row>
    <row r="148" spans="2:18" x14ac:dyDescent="0.3">
      <c r="B148" s="1">
        <v>133</v>
      </c>
      <c r="C148" s="13">
        <f t="shared" si="24"/>
        <v>49140</v>
      </c>
      <c r="D148" s="14">
        <f t="shared" si="25"/>
        <v>83333.333333333328</v>
      </c>
      <c r="E148" s="14">
        <f t="shared" si="26"/>
        <v>63333.333333333881</v>
      </c>
      <c r="F148" s="15">
        <f t="shared" si="30"/>
        <v>146666.66666666721</v>
      </c>
      <c r="G148" s="14">
        <f t="shared" si="31"/>
        <v>11083333.333333341</v>
      </c>
      <c r="H148" s="14">
        <f t="shared" si="32"/>
        <v>18916666.666666832</v>
      </c>
      <c r="I148" s="14">
        <f t="shared" si="27"/>
        <v>67066.040097678066</v>
      </c>
      <c r="J148" s="14">
        <f t="shared" si="28"/>
        <v>76158.548541959783</v>
      </c>
      <c r="K148" s="15">
        <f t="shared" si="33"/>
        <v>143224.58863963786</v>
      </c>
      <c r="L148" s="14">
        <f t="shared" si="34"/>
        <v>7219501.4775097398</v>
      </c>
      <c r="M148" s="14">
        <f t="shared" si="35"/>
        <v>22780498.522490252</v>
      </c>
      <c r="N148" s="14"/>
      <c r="O148" s="14">
        <f t="shared" si="29"/>
        <v>100000</v>
      </c>
      <c r="P148" s="14"/>
      <c r="Q148" s="14"/>
      <c r="R148" s="14"/>
    </row>
    <row r="149" spans="2:18" x14ac:dyDescent="0.3">
      <c r="B149" s="1">
        <v>134</v>
      </c>
      <c r="C149" s="13">
        <f t="shared" si="24"/>
        <v>49171</v>
      </c>
      <c r="D149" s="14">
        <f t="shared" si="25"/>
        <v>83333.333333333328</v>
      </c>
      <c r="E149" s="14">
        <f t="shared" si="26"/>
        <v>63055.555555556108</v>
      </c>
      <c r="F149" s="15">
        <f t="shared" si="30"/>
        <v>146388.88888888943</v>
      </c>
      <c r="G149" s="14">
        <f t="shared" si="31"/>
        <v>11166666.666666675</v>
      </c>
      <c r="H149" s="14">
        <f t="shared" si="32"/>
        <v>18833333.3333335</v>
      </c>
      <c r="I149" s="14">
        <f t="shared" si="27"/>
        <v>67289.593564670315</v>
      </c>
      <c r="J149" s="14">
        <f t="shared" si="28"/>
        <v>75934.995074967519</v>
      </c>
      <c r="K149" s="15">
        <f t="shared" si="33"/>
        <v>143224.58863963783</v>
      </c>
      <c r="L149" s="14">
        <f t="shared" si="34"/>
        <v>7286791.0710744103</v>
      </c>
      <c r="M149" s="14">
        <f t="shared" si="35"/>
        <v>22713208.928925581</v>
      </c>
      <c r="N149" s="14"/>
      <c r="O149" s="14">
        <f t="shared" si="29"/>
        <v>100000</v>
      </c>
      <c r="P149" s="14"/>
      <c r="Q149" s="14"/>
      <c r="R149" s="14"/>
    </row>
    <row r="150" spans="2:18" x14ac:dyDescent="0.3">
      <c r="B150" s="1">
        <v>135</v>
      </c>
      <c r="C150" s="13">
        <f t="shared" si="24"/>
        <v>49202</v>
      </c>
      <c r="D150" s="14">
        <f t="shared" si="25"/>
        <v>83333.333333333328</v>
      </c>
      <c r="E150" s="14">
        <f t="shared" si="26"/>
        <v>62777.777777778334</v>
      </c>
      <c r="F150" s="15">
        <f t="shared" si="30"/>
        <v>146111.11111111165</v>
      </c>
      <c r="G150" s="14">
        <f t="shared" si="31"/>
        <v>11250000.000000009</v>
      </c>
      <c r="H150" s="14">
        <f t="shared" si="32"/>
        <v>18750000.000000168</v>
      </c>
      <c r="I150" s="14">
        <f t="shared" si="27"/>
        <v>67513.892209885889</v>
      </c>
      <c r="J150" s="14">
        <f t="shared" si="28"/>
        <v>75710.696429751973</v>
      </c>
      <c r="K150" s="15">
        <f t="shared" si="33"/>
        <v>143224.58863963786</v>
      </c>
      <c r="L150" s="14">
        <f t="shared" si="34"/>
        <v>7354304.963284296</v>
      </c>
      <c r="M150" s="14">
        <f t="shared" si="35"/>
        <v>22645695.036715694</v>
      </c>
      <c r="N150" s="14"/>
      <c r="O150" s="14">
        <f t="shared" si="29"/>
        <v>100000</v>
      </c>
      <c r="P150" s="14"/>
      <c r="Q150" s="14"/>
      <c r="R150" s="14"/>
    </row>
    <row r="151" spans="2:18" x14ac:dyDescent="0.3">
      <c r="B151" s="1">
        <v>136</v>
      </c>
      <c r="C151" s="13">
        <f t="shared" si="24"/>
        <v>49232</v>
      </c>
      <c r="D151" s="14">
        <f t="shared" si="25"/>
        <v>83333.333333333328</v>
      </c>
      <c r="E151" s="14">
        <f t="shared" si="26"/>
        <v>62500.00000000056</v>
      </c>
      <c r="F151" s="15">
        <f t="shared" si="30"/>
        <v>145833.3333333339</v>
      </c>
      <c r="G151" s="14">
        <f t="shared" si="31"/>
        <v>11333333.333333343</v>
      </c>
      <c r="H151" s="14">
        <f t="shared" si="32"/>
        <v>18666666.666666836</v>
      </c>
      <c r="I151" s="14">
        <f t="shared" si="27"/>
        <v>67738.938517252158</v>
      </c>
      <c r="J151" s="14">
        <f t="shared" si="28"/>
        <v>75485.650122385661</v>
      </c>
      <c r="K151" s="15">
        <f t="shared" si="33"/>
        <v>143224.5886396378</v>
      </c>
      <c r="L151" s="14">
        <f t="shared" si="34"/>
        <v>7422043.901801548</v>
      </c>
      <c r="M151" s="14">
        <f t="shared" si="35"/>
        <v>22577956.09819844</v>
      </c>
      <c r="N151" s="14"/>
      <c r="O151" s="14">
        <f t="shared" si="29"/>
        <v>100000</v>
      </c>
      <c r="P151" s="14"/>
      <c r="Q151" s="14"/>
      <c r="R151" s="14"/>
    </row>
    <row r="152" spans="2:18" x14ac:dyDescent="0.3">
      <c r="B152" s="1">
        <v>137</v>
      </c>
      <c r="C152" s="13">
        <f t="shared" si="24"/>
        <v>49263</v>
      </c>
      <c r="D152" s="14">
        <f t="shared" si="25"/>
        <v>83333.333333333328</v>
      </c>
      <c r="E152" s="14">
        <f t="shared" si="26"/>
        <v>62222.222222222787</v>
      </c>
      <c r="F152" s="15">
        <f t="shared" si="30"/>
        <v>145555.55555555611</v>
      </c>
      <c r="G152" s="14">
        <f t="shared" si="31"/>
        <v>11416666.666666677</v>
      </c>
      <c r="H152" s="14">
        <f t="shared" si="32"/>
        <v>18583333.333333503</v>
      </c>
      <c r="I152" s="14">
        <f t="shared" si="27"/>
        <v>67964.734978976339</v>
      </c>
      <c r="J152" s="14">
        <f t="shared" si="28"/>
        <v>75259.853660661494</v>
      </c>
      <c r="K152" s="15">
        <f t="shared" si="33"/>
        <v>143224.58863963783</v>
      </c>
      <c r="L152" s="14">
        <f t="shared" si="34"/>
        <v>7490008.6367805246</v>
      </c>
      <c r="M152" s="14">
        <f t="shared" si="35"/>
        <v>22509991.363219462</v>
      </c>
      <c r="N152" s="14"/>
      <c r="O152" s="14">
        <f t="shared" si="29"/>
        <v>100000</v>
      </c>
      <c r="P152" s="14"/>
      <c r="Q152" s="14"/>
      <c r="R152" s="14"/>
    </row>
    <row r="153" spans="2:18" x14ac:dyDescent="0.3">
      <c r="B153" s="1">
        <v>138</v>
      </c>
      <c r="C153" s="13">
        <f t="shared" si="24"/>
        <v>49293</v>
      </c>
      <c r="D153" s="14">
        <f t="shared" si="25"/>
        <v>83333.333333333328</v>
      </c>
      <c r="E153" s="14">
        <f t="shared" si="26"/>
        <v>61944.444444445013</v>
      </c>
      <c r="F153" s="15">
        <f t="shared" si="30"/>
        <v>145277.77777777833</v>
      </c>
      <c r="G153" s="14">
        <f t="shared" si="31"/>
        <v>11500000.000000011</v>
      </c>
      <c r="H153" s="14">
        <f t="shared" si="32"/>
        <v>18500000.000000171</v>
      </c>
      <c r="I153" s="14">
        <f t="shared" si="27"/>
        <v>68191.284095572933</v>
      </c>
      <c r="J153" s="14">
        <f t="shared" si="28"/>
        <v>75033.3045440649</v>
      </c>
      <c r="K153" s="15">
        <f t="shared" si="33"/>
        <v>143224.58863963783</v>
      </c>
      <c r="L153" s="14">
        <f t="shared" si="34"/>
        <v>7558199.9208760979</v>
      </c>
      <c r="M153" s="14">
        <f t="shared" si="35"/>
        <v>22441800.079123888</v>
      </c>
      <c r="N153" s="14"/>
      <c r="O153" s="14">
        <f t="shared" si="29"/>
        <v>100000</v>
      </c>
      <c r="P153" s="14"/>
      <c r="Q153" s="14"/>
      <c r="R153" s="14"/>
    </row>
    <row r="154" spans="2:18" x14ac:dyDescent="0.3">
      <c r="B154" s="1">
        <v>139</v>
      </c>
      <c r="C154" s="13">
        <f t="shared" si="24"/>
        <v>49324</v>
      </c>
      <c r="D154" s="14">
        <f t="shared" si="25"/>
        <v>83333.333333333328</v>
      </c>
      <c r="E154" s="14">
        <f t="shared" si="26"/>
        <v>61666.666666667239</v>
      </c>
      <c r="F154" s="15">
        <f t="shared" si="30"/>
        <v>145000.00000000058</v>
      </c>
      <c r="G154" s="14">
        <f t="shared" si="31"/>
        <v>11583333.333333345</v>
      </c>
      <c r="H154" s="14">
        <f t="shared" si="32"/>
        <v>18416666.666666839</v>
      </c>
      <c r="I154" s="14">
        <f t="shared" si="27"/>
        <v>68418.588375891501</v>
      </c>
      <c r="J154" s="14">
        <f t="shared" si="28"/>
        <v>74806.000263746333</v>
      </c>
      <c r="K154" s="15">
        <f t="shared" si="33"/>
        <v>143224.58863963783</v>
      </c>
      <c r="L154" s="14">
        <f t="shared" si="34"/>
        <v>7626618.5092519894</v>
      </c>
      <c r="M154" s="14">
        <f t="shared" si="35"/>
        <v>22373381.490747996</v>
      </c>
      <c r="N154" s="14"/>
      <c r="O154" s="14">
        <f t="shared" si="29"/>
        <v>100000</v>
      </c>
      <c r="P154" s="14"/>
      <c r="Q154" s="14"/>
      <c r="R154" s="14"/>
    </row>
    <row r="155" spans="2:18" x14ac:dyDescent="0.3">
      <c r="B155" s="1">
        <v>140</v>
      </c>
      <c r="C155" s="13">
        <f t="shared" si="24"/>
        <v>49355</v>
      </c>
      <c r="D155" s="14">
        <f t="shared" si="25"/>
        <v>83333.333333333328</v>
      </c>
      <c r="E155" s="14">
        <f t="shared" si="26"/>
        <v>61388.888888889465</v>
      </c>
      <c r="F155" s="15">
        <f t="shared" si="30"/>
        <v>144722.2222222228</v>
      </c>
      <c r="G155" s="14">
        <f t="shared" si="31"/>
        <v>11666666.666666679</v>
      </c>
      <c r="H155" s="14">
        <f t="shared" si="32"/>
        <v>18333333.333333507</v>
      </c>
      <c r="I155" s="14">
        <f t="shared" si="27"/>
        <v>68646.650337144471</v>
      </c>
      <c r="J155" s="14">
        <f t="shared" si="28"/>
        <v>74577.938302493363</v>
      </c>
      <c r="K155" s="15">
        <f t="shared" si="33"/>
        <v>143224.58863963783</v>
      </c>
      <c r="L155" s="14">
        <f t="shared" si="34"/>
        <v>7695265.1595891342</v>
      </c>
      <c r="M155" s="14">
        <f t="shared" si="35"/>
        <v>22304734.840410851</v>
      </c>
      <c r="N155" s="14"/>
      <c r="O155" s="14">
        <f t="shared" si="29"/>
        <v>100000</v>
      </c>
      <c r="P155" s="14"/>
      <c r="Q155" s="14"/>
      <c r="R155" s="14"/>
    </row>
    <row r="156" spans="2:18" x14ac:dyDescent="0.3">
      <c r="B156" s="1">
        <v>141</v>
      </c>
      <c r="C156" s="13">
        <f t="shared" si="24"/>
        <v>49383</v>
      </c>
      <c r="D156" s="14">
        <f t="shared" si="25"/>
        <v>83333.333333333328</v>
      </c>
      <c r="E156" s="14">
        <f t="shared" si="26"/>
        <v>61111.111111111692</v>
      </c>
      <c r="F156" s="15">
        <f t="shared" si="30"/>
        <v>144444.44444444502</v>
      </c>
      <c r="G156" s="14">
        <f t="shared" si="31"/>
        <v>11750000.000000013</v>
      </c>
      <c r="H156" s="14">
        <f t="shared" si="32"/>
        <v>18250000.000000175</v>
      </c>
      <c r="I156" s="14">
        <f t="shared" si="27"/>
        <v>68875.472504934965</v>
      </c>
      <c r="J156" s="14">
        <f t="shared" si="28"/>
        <v>74349.116134702897</v>
      </c>
      <c r="K156" s="15">
        <f t="shared" si="33"/>
        <v>143224.58863963786</v>
      </c>
      <c r="L156" s="14">
        <f t="shared" si="34"/>
        <v>7764140.6320940694</v>
      </c>
      <c r="M156" s="14">
        <f t="shared" si="35"/>
        <v>22235859.367905915</v>
      </c>
      <c r="N156" s="14"/>
      <c r="O156" s="14">
        <f t="shared" si="29"/>
        <v>100000</v>
      </c>
      <c r="P156" s="14"/>
      <c r="Q156" s="14"/>
      <c r="R156" s="14"/>
    </row>
    <row r="157" spans="2:18" x14ac:dyDescent="0.3">
      <c r="B157" s="1">
        <v>142</v>
      </c>
      <c r="C157" s="13">
        <f t="shared" si="24"/>
        <v>49414</v>
      </c>
      <c r="D157" s="14">
        <f t="shared" si="25"/>
        <v>83333.333333333328</v>
      </c>
      <c r="E157" s="14">
        <f t="shared" si="26"/>
        <v>60833.333333333918</v>
      </c>
      <c r="F157" s="15">
        <f t="shared" si="30"/>
        <v>144166.66666666724</v>
      </c>
      <c r="G157" s="14">
        <f t="shared" si="31"/>
        <v>11833333.333333347</v>
      </c>
      <c r="H157" s="14">
        <f t="shared" si="32"/>
        <v>18166666.666666843</v>
      </c>
      <c r="I157" s="14">
        <f t="shared" si="27"/>
        <v>69105.05741328474</v>
      </c>
      <c r="J157" s="14">
        <f t="shared" si="28"/>
        <v>74119.531226353109</v>
      </c>
      <c r="K157" s="15">
        <f t="shared" si="33"/>
        <v>143224.58863963786</v>
      </c>
      <c r="L157" s="14">
        <f t="shared" si="34"/>
        <v>7833245.6895073541</v>
      </c>
      <c r="M157" s="14">
        <f t="shared" si="35"/>
        <v>22166754.310492631</v>
      </c>
      <c r="N157" s="14"/>
      <c r="O157" s="14">
        <f t="shared" si="29"/>
        <v>100000</v>
      </c>
      <c r="P157" s="14"/>
      <c r="Q157" s="14"/>
      <c r="R157" s="14"/>
    </row>
    <row r="158" spans="2:18" x14ac:dyDescent="0.3">
      <c r="B158" s="1">
        <v>143</v>
      </c>
      <c r="C158" s="13">
        <f t="shared" si="24"/>
        <v>49444</v>
      </c>
      <c r="D158" s="14">
        <f t="shared" si="25"/>
        <v>83333.333333333328</v>
      </c>
      <c r="E158" s="14">
        <f t="shared" si="26"/>
        <v>60555.555555556144</v>
      </c>
      <c r="F158" s="15">
        <f t="shared" si="30"/>
        <v>143888.88888888946</v>
      </c>
      <c r="G158" s="14">
        <f t="shared" si="31"/>
        <v>11916666.666666681</v>
      </c>
      <c r="H158" s="14">
        <f t="shared" si="32"/>
        <v>18083333.333333511</v>
      </c>
      <c r="I158" s="14">
        <f t="shared" si="27"/>
        <v>69335.407604662352</v>
      </c>
      <c r="J158" s="14">
        <f t="shared" si="28"/>
        <v>73889.181034975481</v>
      </c>
      <c r="K158" s="15">
        <f t="shared" si="33"/>
        <v>143224.58863963783</v>
      </c>
      <c r="L158" s="14">
        <f t="shared" si="34"/>
        <v>7902581.0971120168</v>
      </c>
      <c r="M158" s="14">
        <f t="shared" si="35"/>
        <v>22097418.90288797</v>
      </c>
      <c r="N158" s="14"/>
      <c r="O158" s="14">
        <f t="shared" si="29"/>
        <v>100000</v>
      </c>
      <c r="P158" s="14"/>
      <c r="Q158" s="14"/>
      <c r="R158" s="14"/>
    </row>
    <row r="159" spans="2:18" x14ac:dyDescent="0.3">
      <c r="B159" s="1">
        <v>144</v>
      </c>
      <c r="C159" s="13">
        <f t="shared" si="24"/>
        <v>49475</v>
      </c>
      <c r="D159" s="14">
        <f t="shared" si="25"/>
        <v>83333.333333333328</v>
      </c>
      <c r="E159" s="14">
        <f t="shared" si="26"/>
        <v>60277.77777777837</v>
      </c>
      <c r="F159" s="15">
        <f t="shared" si="30"/>
        <v>143611.11111111171</v>
      </c>
      <c r="G159" s="14">
        <f t="shared" si="31"/>
        <v>12000000.000000015</v>
      </c>
      <c r="H159" s="14">
        <f t="shared" si="32"/>
        <v>18000000.000000179</v>
      </c>
      <c r="I159" s="14">
        <f t="shared" si="27"/>
        <v>69566.525630011238</v>
      </c>
      <c r="J159" s="14">
        <f t="shared" si="28"/>
        <v>73658.063009626596</v>
      </c>
      <c r="K159" s="15">
        <f t="shared" si="33"/>
        <v>143224.58863963783</v>
      </c>
      <c r="L159" s="14">
        <f t="shared" si="34"/>
        <v>7972147.622742028</v>
      </c>
      <c r="M159" s="14">
        <f t="shared" si="35"/>
        <v>22027852.377257958</v>
      </c>
      <c r="N159" s="14"/>
      <c r="O159" s="14">
        <f t="shared" si="29"/>
        <v>100000</v>
      </c>
      <c r="P159" s="14"/>
      <c r="Q159" s="14"/>
      <c r="R159" s="14"/>
    </row>
    <row r="160" spans="2:18" x14ac:dyDescent="0.3">
      <c r="B160" s="1">
        <v>145</v>
      </c>
      <c r="C160" s="13">
        <f t="shared" si="24"/>
        <v>49505</v>
      </c>
      <c r="D160" s="14">
        <f t="shared" si="25"/>
        <v>83333.333333333328</v>
      </c>
      <c r="E160" s="14">
        <f t="shared" si="26"/>
        <v>60000.000000000597</v>
      </c>
      <c r="F160" s="15">
        <f t="shared" si="30"/>
        <v>143333.33333333393</v>
      </c>
      <c r="G160" s="14">
        <f t="shared" si="31"/>
        <v>12083333.333333349</v>
      </c>
      <c r="H160" s="14">
        <f t="shared" si="32"/>
        <v>17916666.666666847</v>
      </c>
      <c r="I160" s="14">
        <f t="shared" si="27"/>
        <v>69798.414048777937</v>
      </c>
      <c r="J160" s="14">
        <f t="shared" si="28"/>
        <v>73426.174590859897</v>
      </c>
      <c r="K160" s="15">
        <f t="shared" si="33"/>
        <v>143224.58863963783</v>
      </c>
      <c r="L160" s="14">
        <f t="shared" si="34"/>
        <v>8041946.0367908059</v>
      </c>
      <c r="M160" s="14">
        <f t="shared" si="35"/>
        <v>21958053.963209178</v>
      </c>
      <c r="N160" s="14"/>
      <c r="O160" s="14">
        <f t="shared" si="29"/>
        <v>100000</v>
      </c>
      <c r="P160" s="14"/>
      <c r="Q160" s="14"/>
      <c r="R160" s="14"/>
    </row>
    <row r="161" spans="2:18" x14ac:dyDescent="0.3">
      <c r="B161" s="1">
        <v>146</v>
      </c>
      <c r="C161" s="13">
        <f t="shared" si="24"/>
        <v>49536</v>
      </c>
      <c r="D161" s="14">
        <f t="shared" si="25"/>
        <v>83333.333333333328</v>
      </c>
      <c r="E161" s="14">
        <f t="shared" si="26"/>
        <v>59722.222222222823</v>
      </c>
      <c r="F161" s="15">
        <f t="shared" si="30"/>
        <v>143055.55555555614</v>
      </c>
      <c r="G161" s="14">
        <f t="shared" si="31"/>
        <v>12166666.666666683</v>
      </c>
      <c r="H161" s="14">
        <f t="shared" si="32"/>
        <v>17833333.333333515</v>
      </c>
      <c r="I161" s="14">
        <f t="shared" si="27"/>
        <v>70031.07542894053</v>
      </c>
      <c r="J161" s="14">
        <f t="shared" si="28"/>
        <v>73193.513210697318</v>
      </c>
      <c r="K161" s="15">
        <f t="shared" si="33"/>
        <v>143224.58863963786</v>
      </c>
      <c r="L161" s="14">
        <f t="shared" si="34"/>
        <v>8111977.1122197462</v>
      </c>
      <c r="M161" s="14">
        <f t="shared" si="35"/>
        <v>21888022.887780238</v>
      </c>
      <c r="N161" s="14"/>
      <c r="O161" s="14">
        <f t="shared" si="29"/>
        <v>100000</v>
      </c>
      <c r="P161" s="14"/>
      <c r="Q161" s="14"/>
      <c r="R161" s="14"/>
    </row>
    <row r="162" spans="2:18" x14ac:dyDescent="0.3">
      <c r="B162" s="1">
        <v>147</v>
      </c>
      <c r="C162" s="13">
        <f t="shared" si="24"/>
        <v>49567</v>
      </c>
      <c r="D162" s="14">
        <f t="shared" si="25"/>
        <v>83333.333333333328</v>
      </c>
      <c r="E162" s="14">
        <f t="shared" si="26"/>
        <v>59444.444444445049</v>
      </c>
      <c r="F162" s="15">
        <f t="shared" si="30"/>
        <v>142777.77777777839</v>
      </c>
      <c r="G162" s="14">
        <f t="shared" si="31"/>
        <v>12250000.000000017</v>
      </c>
      <c r="H162" s="14">
        <f t="shared" si="32"/>
        <v>17750000.000000183</v>
      </c>
      <c r="I162" s="14">
        <f t="shared" si="27"/>
        <v>70264.512347037002</v>
      </c>
      <c r="J162" s="14">
        <f t="shared" si="28"/>
        <v>72960.076292600832</v>
      </c>
      <c r="K162" s="15">
        <f t="shared" si="33"/>
        <v>143224.58863963783</v>
      </c>
      <c r="L162" s="14">
        <f t="shared" si="34"/>
        <v>8182241.6245667832</v>
      </c>
      <c r="M162" s="14">
        <f t="shared" si="35"/>
        <v>21817758.375433199</v>
      </c>
      <c r="N162" s="14"/>
      <c r="O162" s="14">
        <f t="shared" si="29"/>
        <v>100000</v>
      </c>
      <c r="P162" s="14"/>
      <c r="Q162" s="14"/>
      <c r="R162" s="14"/>
    </row>
    <row r="163" spans="2:18" x14ac:dyDescent="0.3">
      <c r="B163" s="1">
        <v>148</v>
      </c>
      <c r="C163" s="13">
        <f t="shared" si="24"/>
        <v>49597</v>
      </c>
      <c r="D163" s="14">
        <f t="shared" si="25"/>
        <v>83333.333333333328</v>
      </c>
      <c r="E163" s="14">
        <f t="shared" si="26"/>
        <v>59166.666666667275</v>
      </c>
      <c r="F163" s="15">
        <f t="shared" si="30"/>
        <v>142500.00000000061</v>
      </c>
      <c r="G163" s="14">
        <f t="shared" si="31"/>
        <v>12333333.333333351</v>
      </c>
      <c r="H163" s="14">
        <f t="shared" si="32"/>
        <v>17666666.66666685</v>
      </c>
      <c r="I163" s="14">
        <f t="shared" si="27"/>
        <v>70498.727388193802</v>
      </c>
      <c r="J163" s="14">
        <f t="shared" si="28"/>
        <v>72725.861251444032</v>
      </c>
      <c r="K163" s="15">
        <f t="shared" si="33"/>
        <v>143224.58863963783</v>
      </c>
      <c r="L163" s="14">
        <f t="shared" si="34"/>
        <v>8252740.351954977</v>
      </c>
      <c r="M163" s="14">
        <f t="shared" si="35"/>
        <v>21747259.648045007</v>
      </c>
      <c r="N163" s="14"/>
      <c r="O163" s="14">
        <f t="shared" si="29"/>
        <v>100000</v>
      </c>
      <c r="P163" s="14"/>
      <c r="Q163" s="14"/>
      <c r="R163" s="14"/>
    </row>
    <row r="164" spans="2:18" x14ac:dyDescent="0.3">
      <c r="B164" s="1">
        <v>149</v>
      </c>
      <c r="C164" s="13">
        <f t="shared" si="24"/>
        <v>49628</v>
      </c>
      <c r="D164" s="14">
        <f t="shared" si="25"/>
        <v>83333.333333333328</v>
      </c>
      <c r="E164" s="14">
        <f t="shared" si="26"/>
        <v>58888.888888889502</v>
      </c>
      <c r="F164" s="15">
        <f t="shared" si="30"/>
        <v>142222.22222222283</v>
      </c>
      <c r="G164" s="14">
        <f t="shared" si="31"/>
        <v>12416666.666666685</v>
      </c>
      <c r="H164" s="14">
        <f t="shared" si="32"/>
        <v>17583333.333333518</v>
      </c>
      <c r="I164" s="14">
        <f t="shared" si="27"/>
        <v>70733.723146154429</v>
      </c>
      <c r="J164" s="14">
        <f t="shared" si="28"/>
        <v>72490.865493483405</v>
      </c>
      <c r="K164" s="15">
        <f t="shared" si="33"/>
        <v>143224.58863963783</v>
      </c>
      <c r="L164" s="14">
        <f t="shared" si="34"/>
        <v>8323474.0751011316</v>
      </c>
      <c r="M164" s="14">
        <f t="shared" si="35"/>
        <v>21676525.924898852</v>
      </c>
      <c r="N164" s="14"/>
      <c r="O164" s="14">
        <f t="shared" si="29"/>
        <v>100000</v>
      </c>
      <c r="P164" s="14"/>
      <c r="Q164" s="14"/>
      <c r="R164" s="14"/>
    </row>
    <row r="165" spans="2:18" x14ac:dyDescent="0.3">
      <c r="B165" s="1">
        <v>150</v>
      </c>
      <c r="C165" s="13">
        <f t="shared" si="24"/>
        <v>49658</v>
      </c>
      <c r="D165" s="14">
        <f t="shared" si="25"/>
        <v>83333.333333333328</v>
      </c>
      <c r="E165" s="14">
        <f t="shared" si="26"/>
        <v>58611.111111111735</v>
      </c>
      <c r="F165" s="15">
        <f t="shared" si="30"/>
        <v>141944.44444444508</v>
      </c>
      <c r="G165" s="14">
        <f t="shared" si="31"/>
        <v>12500000.000000019</v>
      </c>
      <c r="H165" s="14">
        <f t="shared" si="32"/>
        <v>17500000.000000186</v>
      </c>
      <c r="I165" s="14">
        <f t="shared" si="27"/>
        <v>70969.502223308271</v>
      </c>
      <c r="J165" s="14">
        <f t="shared" si="28"/>
        <v>72255.086416329563</v>
      </c>
      <c r="K165" s="15">
        <f t="shared" si="33"/>
        <v>143224.58863963783</v>
      </c>
      <c r="L165" s="14">
        <f t="shared" si="34"/>
        <v>8394443.5773244407</v>
      </c>
      <c r="M165" s="14">
        <f t="shared" si="35"/>
        <v>21605556.422675543</v>
      </c>
      <c r="N165" s="14"/>
      <c r="O165" s="14">
        <f t="shared" si="29"/>
        <v>100000</v>
      </c>
      <c r="P165" s="14"/>
      <c r="Q165" s="14"/>
      <c r="R165" s="14"/>
    </row>
    <row r="166" spans="2:18" x14ac:dyDescent="0.3">
      <c r="B166" s="1">
        <v>151</v>
      </c>
      <c r="C166" s="13">
        <f t="shared" si="24"/>
        <v>49689</v>
      </c>
      <c r="D166" s="14">
        <f t="shared" si="25"/>
        <v>83333.333333333328</v>
      </c>
      <c r="E166" s="14">
        <f t="shared" si="26"/>
        <v>58333.333333333961</v>
      </c>
      <c r="F166" s="15">
        <f t="shared" si="30"/>
        <v>141666.6666666673</v>
      </c>
      <c r="G166" s="14">
        <f t="shared" si="31"/>
        <v>12583333.333333353</v>
      </c>
      <c r="H166" s="14">
        <f t="shared" si="32"/>
        <v>17416666.666666854</v>
      </c>
      <c r="I166" s="14">
        <f t="shared" si="27"/>
        <v>71206.067230719302</v>
      </c>
      <c r="J166" s="14">
        <f t="shared" si="28"/>
        <v>72018.521408918547</v>
      </c>
      <c r="K166" s="15">
        <f t="shared" si="33"/>
        <v>143224.58863963786</v>
      </c>
      <c r="L166" s="14">
        <f t="shared" si="34"/>
        <v>8465649.6445551608</v>
      </c>
      <c r="M166" s="14">
        <f t="shared" si="35"/>
        <v>21534350.355444822</v>
      </c>
      <c r="N166" s="14"/>
      <c r="O166" s="14">
        <f t="shared" si="29"/>
        <v>100000</v>
      </c>
      <c r="P166" s="14"/>
      <c r="Q166" s="14"/>
      <c r="R166" s="14"/>
    </row>
    <row r="167" spans="2:18" x14ac:dyDescent="0.3">
      <c r="B167" s="1">
        <v>152</v>
      </c>
      <c r="C167" s="13">
        <f t="shared" si="24"/>
        <v>49720</v>
      </c>
      <c r="D167" s="14">
        <f t="shared" si="25"/>
        <v>83333.333333333328</v>
      </c>
      <c r="E167" s="14">
        <f t="shared" si="26"/>
        <v>58055.555555556188</v>
      </c>
      <c r="F167" s="15">
        <f t="shared" si="30"/>
        <v>141388.88888888952</v>
      </c>
      <c r="G167" s="14">
        <f t="shared" si="31"/>
        <v>12666666.666666687</v>
      </c>
      <c r="H167" s="14">
        <f t="shared" si="32"/>
        <v>17333333.333333522</v>
      </c>
      <c r="I167" s="14">
        <f t="shared" si="27"/>
        <v>71443.420788155039</v>
      </c>
      <c r="J167" s="14">
        <f t="shared" si="28"/>
        <v>71781.16785148278</v>
      </c>
      <c r="K167" s="15">
        <f t="shared" si="33"/>
        <v>143224.5886396378</v>
      </c>
      <c r="L167" s="14">
        <f t="shared" si="34"/>
        <v>8537093.0653433166</v>
      </c>
      <c r="M167" s="14">
        <f t="shared" si="35"/>
        <v>21462906.934656668</v>
      </c>
      <c r="N167" s="14"/>
      <c r="O167" s="14">
        <f t="shared" si="29"/>
        <v>100000</v>
      </c>
      <c r="P167" s="14"/>
      <c r="Q167" s="14"/>
      <c r="R167" s="14"/>
    </row>
    <row r="168" spans="2:18" x14ac:dyDescent="0.3">
      <c r="B168" s="1">
        <v>153</v>
      </c>
      <c r="C168" s="13">
        <f t="shared" si="24"/>
        <v>49749</v>
      </c>
      <c r="D168" s="14">
        <f t="shared" si="25"/>
        <v>83333.333333333328</v>
      </c>
      <c r="E168" s="14">
        <f t="shared" si="26"/>
        <v>57777.777777778414</v>
      </c>
      <c r="F168" s="15">
        <f t="shared" si="30"/>
        <v>141111.11111111174</v>
      </c>
      <c r="G168" s="14">
        <f t="shared" si="31"/>
        <v>12750000.00000002</v>
      </c>
      <c r="H168" s="14">
        <f t="shared" si="32"/>
        <v>17250000.00000019</v>
      </c>
      <c r="I168" s="14">
        <f t="shared" si="27"/>
        <v>71681.565524115562</v>
      </c>
      <c r="J168" s="14">
        <f t="shared" si="28"/>
        <v>71543.023115522286</v>
      </c>
      <c r="K168" s="15">
        <f t="shared" si="33"/>
        <v>143224.58863963786</v>
      </c>
      <c r="L168" s="14">
        <f t="shared" si="34"/>
        <v>8608774.6308674328</v>
      </c>
      <c r="M168" s="14">
        <f t="shared" si="35"/>
        <v>21391225.369132552</v>
      </c>
      <c r="N168" s="14"/>
      <c r="O168" s="14">
        <f t="shared" si="29"/>
        <v>100000</v>
      </c>
      <c r="P168" s="14"/>
      <c r="Q168" s="14"/>
      <c r="R168" s="14"/>
    </row>
    <row r="169" spans="2:18" x14ac:dyDescent="0.3">
      <c r="B169" s="1">
        <v>154</v>
      </c>
      <c r="C169" s="13">
        <f t="shared" si="24"/>
        <v>49780</v>
      </c>
      <c r="D169" s="14">
        <f t="shared" si="25"/>
        <v>83333.333333333328</v>
      </c>
      <c r="E169" s="14">
        <f t="shared" si="26"/>
        <v>57500.00000000064</v>
      </c>
      <c r="F169" s="15">
        <f t="shared" si="30"/>
        <v>140833.33333333395</v>
      </c>
      <c r="G169" s="14">
        <f t="shared" si="31"/>
        <v>12833333.333333354</v>
      </c>
      <c r="H169" s="14">
        <f t="shared" si="32"/>
        <v>17166666.666666858</v>
      </c>
      <c r="I169" s="14">
        <f t="shared" si="27"/>
        <v>71920.504075862613</v>
      </c>
      <c r="J169" s="14">
        <f t="shared" si="28"/>
        <v>71304.084563775235</v>
      </c>
      <c r="K169" s="15">
        <f t="shared" si="33"/>
        <v>143224.58863963786</v>
      </c>
      <c r="L169" s="14">
        <f t="shared" si="34"/>
        <v>8680695.1349432953</v>
      </c>
      <c r="M169" s="14">
        <f t="shared" si="35"/>
        <v>21319304.86505669</v>
      </c>
      <c r="N169" s="14"/>
      <c r="O169" s="14">
        <f t="shared" si="29"/>
        <v>100000</v>
      </c>
      <c r="P169" s="14"/>
      <c r="Q169" s="14"/>
      <c r="R169" s="14"/>
    </row>
    <row r="170" spans="2:18" x14ac:dyDescent="0.3">
      <c r="B170" s="1">
        <v>155</v>
      </c>
      <c r="C170" s="13">
        <f t="shared" si="24"/>
        <v>49810</v>
      </c>
      <c r="D170" s="14">
        <f t="shared" si="25"/>
        <v>83333.333333333328</v>
      </c>
      <c r="E170" s="14">
        <f t="shared" si="26"/>
        <v>57222.222222222867</v>
      </c>
      <c r="F170" s="15">
        <f t="shared" si="30"/>
        <v>140555.5555555562</v>
      </c>
      <c r="G170" s="14">
        <f t="shared" si="31"/>
        <v>12916666.666666688</v>
      </c>
      <c r="H170" s="14">
        <f t="shared" si="32"/>
        <v>17083333.333333526</v>
      </c>
      <c r="I170" s="14">
        <f t="shared" si="27"/>
        <v>72160.23908944882</v>
      </c>
      <c r="J170" s="14">
        <f t="shared" si="28"/>
        <v>71064.349550189014</v>
      </c>
      <c r="K170" s="15">
        <f t="shared" si="33"/>
        <v>143224.58863963783</v>
      </c>
      <c r="L170" s="14">
        <f t="shared" si="34"/>
        <v>8752855.3740327433</v>
      </c>
      <c r="M170" s="14">
        <f t="shared" si="35"/>
        <v>21247144.625967242</v>
      </c>
      <c r="N170" s="14"/>
      <c r="O170" s="14">
        <f t="shared" si="29"/>
        <v>100000</v>
      </c>
      <c r="P170" s="14"/>
      <c r="Q170" s="14"/>
      <c r="R170" s="14"/>
    </row>
    <row r="171" spans="2:18" x14ac:dyDescent="0.3">
      <c r="B171" s="1">
        <v>156</v>
      </c>
      <c r="C171" s="13">
        <f t="shared" si="24"/>
        <v>49841</v>
      </c>
      <c r="D171" s="14">
        <f t="shared" si="25"/>
        <v>83333.333333333328</v>
      </c>
      <c r="E171" s="14">
        <f t="shared" si="26"/>
        <v>56944.444444445093</v>
      </c>
      <c r="F171" s="15">
        <f t="shared" si="30"/>
        <v>140277.77777777842</v>
      </c>
      <c r="G171" s="14">
        <f t="shared" si="31"/>
        <v>13000000.000000022</v>
      </c>
      <c r="H171" s="14">
        <f t="shared" si="32"/>
        <v>17000000.000000194</v>
      </c>
      <c r="I171" s="14">
        <f t="shared" si="27"/>
        <v>72400.773219746989</v>
      </c>
      <c r="J171" s="14">
        <f t="shared" si="28"/>
        <v>70823.81541989086</v>
      </c>
      <c r="K171" s="15">
        <f t="shared" si="33"/>
        <v>143224.58863963786</v>
      </c>
      <c r="L171" s="14">
        <f t="shared" si="34"/>
        <v>8825256.1472524907</v>
      </c>
      <c r="M171" s="14">
        <f t="shared" si="35"/>
        <v>21174743.852747496</v>
      </c>
      <c r="N171" s="14"/>
      <c r="O171" s="14">
        <f t="shared" si="29"/>
        <v>100000</v>
      </c>
      <c r="P171" s="14"/>
      <c r="Q171" s="14"/>
      <c r="R171" s="14"/>
    </row>
    <row r="172" spans="2:18" x14ac:dyDescent="0.3">
      <c r="B172" s="1">
        <v>157</v>
      </c>
      <c r="C172" s="13">
        <f t="shared" si="24"/>
        <v>49871</v>
      </c>
      <c r="D172" s="14">
        <f t="shared" si="25"/>
        <v>83333.333333333328</v>
      </c>
      <c r="E172" s="14">
        <f t="shared" si="26"/>
        <v>56666.666666667319</v>
      </c>
      <c r="F172" s="15">
        <f t="shared" si="30"/>
        <v>140000.00000000064</v>
      </c>
      <c r="G172" s="14">
        <f t="shared" si="31"/>
        <v>13083333.333333356</v>
      </c>
      <c r="H172" s="14">
        <f t="shared" si="32"/>
        <v>16916666.666666862</v>
      </c>
      <c r="I172" s="14">
        <f t="shared" si="27"/>
        <v>72642.109130479468</v>
      </c>
      <c r="J172" s="14">
        <f t="shared" si="28"/>
        <v>70582.47950915838</v>
      </c>
      <c r="K172" s="15">
        <f t="shared" si="33"/>
        <v>143224.58863963786</v>
      </c>
      <c r="L172" s="14">
        <f t="shared" si="34"/>
        <v>8897898.2563829701</v>
      </c>
      <c r="M172" s="14">
        <f t="shared" si="35"/>
        <v>21102101.743617017</v>
      </c>
      <c r="N172" s="14"/>
      <c r="O172" s="14">
        <f t="shared" si="29"/>
        <v>100000</v>
      </c>
      <c r="P172" s="14"/>
      <c r="Q172" s="14"/>
      <c r="R172" s="14"/>
    </row>
    <row r="173" spans="2:18" x14ac:dyDescent="0.3">
      <c r="B173" s="1">
        <v>158</v>
      </c>
      <c r="C173" s="13">
        <f t="shared" si="24"/>
        <v>49902</v>
      </c>
      <c r="D173" s="14">
        <f t="shared" si="25"/>
        <v>83333.333333333328</v>
      </c>
      <c r="E173" s="14">
        <f t="shared" si="26"/>
        <v>56388.888888889545</v>
      </c>
      <c r="F173" s="15">
        <f t="shared" si="30"/>
        <v>139722.22222222289</v>
      </c>
      <c r="G173" s="14">
        <f t="shared" si="31"/>
        <v>13166666.66666669</v>
      </c>
      <c r="H173" s="14">
        <f t="shared" si="32"/>
        <v>16833333.33333353</v>
      </c>
      <c r="I173" s="14">
        <f t="shared" si="27"/>
        <v>72884.249494247735</v>
      </c>
      <c r="J173" s="14">
        <f t="shared" si="28"/>
        <v>70340.339145390113</v>
      </c>
      <c r="K173" s="15">
        <f t="shared" si="33"/>
        <v>143224.58863963786</v>
      </c>
      <c r="L173" s="14">
        <f t="shared" si="34"/>
        <v>8970782.5058772173</v>
      </c>
      <c r="M173" s="14">
        <f t="shared" si="35"/>
        <v>21029217.49412277</v>
      </c>
      <c r="N173" s="14"/>
      <c r="O173" s="14">
        <f t="shared" si="29"/>
        <v>100000</v>
      </c>
      <c r="P173" s="14"/>
      <c r="Q173" s="14"/>
      <c r="R173" s="14"/>
    </row>
    <row r="174" spans="2:18" x14ac:dyDescent="0.3">
      <c r="B174" s="1">
        <v>159</v>
      </c>
      <c r="C174" s="13">
        <f t="shared" si="24"/>
        <v>49933</v>
      </c>
      <c r="D174" s="14">
        <f t="shared" si="25"/>
        <v>83333.333333333328</v>
      </c>
      <c r="E174" s="14">
        <f t="shared" si="26"/>
        <v>56111.111111111772</v>
      </c>
      <c r="F174" s="15">
        <f t="shared" si="30"/>
        <v>139444.44444444511</v>
      </c>
      <c r="G174" s="14">
        <f t="shared" si="31"/>
        <v>13250000.000000024</v>
      </c>
      <c r="H174" s="14">
        <f t="shared" si="32"/>
        <v>16750000.000000196</v>
      </c>
      <c r="I174" s="14">
        <f t="shared" si="27"/>
        <v>73127.196992561891</v>
      </c>
      <c r="J174" s="14">
        <f t="shared" si="28"/>
        <v>70097.391647075958</v>
      </c>
      <c r="K174" s="15">
        <f t="shared" si="33"/>
        <v>143224.58863963786</v>
      </c>
      <c r="L174" s="14">
        <f t="shared" si="34"/>
        <v>9043909.7028697785</v>
      </c>
      <c r="M174" s="14">
        <f t="shared" si="35"/>
        <v>20956090.297130208</v>
      </c>
      <c r="N174" s="14"/>
      <c r="O174" s="14">
        <f t="shared" si="29"/>
        <v>100000</v>
      </c>
      <c r="P174" s="14"/>
      <c r="Q174" s="14"/>
      <c r="R174" s="14"/>
    </row>
    <row r="175" spans="2:18" x14ac:dyDescent="0.3">
      <c r="B175" s="1">
        <v>160</v>
      </c>
      <c r="C175" s="13">
        <f t="shared" si="24"/>
        <v>49963</v>
      </c>
      <c r="D175" s="14">
        <f t="shared" si="25"/>
        <v>83333.333333333328</v>
      </c>
      <c r="E175" s="14">
        <f t="shared" si="26"/>
        <v>55833.333333333991</v>
      </c>
      <c r="F175" s="15">
        <f t="shared" si="30"/>
        <v>139166.66666666733</v>
      </c>
      <c r="G175" s="14">
        <f t="shared" si="31"/>
        <v>13333333.333333358</v>
      </c>
      <c r="H175" s="14">
        <f t="shared" si="32"/>
        <v>16666666.666666862</v>
      </c>
      <c r="I175" s="14">
        <f t="shared" si="27"/>
        <v>73370.954315870447</v>
      </c>
      <c r="J175" s="14">
        <f t="shared" si="28"/>
        <v>69853.634323767401</v>
      </c>
      <c r="K175" s="15">
        <f t="shared" si="33"/>
        <v>143224.58863963786</v>
      </c>
      <c r="L175" s="14">
        <f t="shared" si="34"/>
        <v>9117280.6571856495</v>
      </c>
      <c r="M175" s="14">
        <f t="shared" si="35"/>
        <v>20882719.342814337</v>
      </c>
      <c r="N175" s="14"/>
      <c r="O175" s="14">
        <f t="shared" si="29"/>
        <v>100000</v>
      </c>
      <c r="P175" s="14"/>
      <c r="Q175" s="14"/>
      <c r="R175" s="14"/>
    </row>
    <row r="176" spans="2:18" x14ac:dyDescent="0.3">
      <c r="B176" s="1">
        <v>161</v>
      </c>
      <c r="C176" s="13">
        <f t="shared" si="24"/>
        <v>49994</v>
      </c>
      <c r="D176" s="14">
        <f t="shared" si="25"/>
        <v>83333.333333333328</v>
      </c>
      <c r="E176" s="14">
        <f t="shared" si="26"/>
        <v>55555.55555555621</v>
      </c>
      <c r="F176" s="15">
        <f t="shared" si="30"/>
        <v>138888.88888888955</v>
      </c>
      <c r="G176" s="14">
        <f t="shared" si="31"/>
        <v>13416666.666666692</v>
      </c>
      <c r="H176" s="14">
        <f t="shared" si="32"/>
        <v>16583333.333333528</v>
      </c>
      <c r="I176" s="14">
        <f t="shared" si="27"/>
        <v>73615.524163590002</v>
      </c>
      <c r="J176" s="14">
        <f t="shared" si="28"/>
        <v>69609.064476047832</v>
      </c>
      <c r="K176" s="15">
        <f t="shared" si="33"/>
        <v>143224.58863963783</v>
      </c>
      <c r="L176" s="14">
        <f t="shared" si="34"/>
        <v>9190896.1813492402</v>
      </c>
      <c r="M176" s="14">
        <f t="shared" si="35"/>
        <v>20809103.818650749</v>
      </c>
      <c r="N176" s="14"/>
      <c r="O176" s="14">
        <f t="shared" si="29"/>
        <v>100000</v>
      </c>
      <c r="P176" s="14"/>
      <c r="Q176" s="14"/>
      <c r="R176" s="14"/>
    </row>
    <row r="177" spans="2:18" x14ac:dyDescent="0.3">
      <c r="B177" s="1">
        <v>162</v>
      </c>
      <c r="C177" s="13">
        <f t="shared" si="24"/>
        <v>50024</v>
      </c>
      <c r="D177" s="14">
        <f t="shared" si="25"/>
        <v>83333.333333333328</v>
      </c>
      <c r="E177" s="14">
        <f t="shared" si="26"/>
        <v>55277.777777778429</v>
      </c>
      <c r="F177" s="15">
        <f t="shared" si="30"/>
        <v>138611.11111111176</v>
      </c>
      <c r="G177" s="14">
        <f t="shared" si="31"/>
        <v>13500000.000000026</v>
      </c>
      <c r="H177" s="14">
        <f t="shared" si="32"/>
        <v>16500000.000000194</v>
      </c>
      <c r="I177" s="14">
        <f t="shared" si="27"/>
        <v>73860.909244135313</v>
      </c>
      <c r="J177" s="14">
        <f t="shared" si="28"/>
        <v>69363.679395502535</v>
      </c>
      <c r="K177" s="15">
        <f t="shared" si="33"/>
        <v>143224.58863963786</v>
      </c>
      <c r="L177" s="14">
        <f t="shared" si="34"/>
        <v>9264757.0905933753</v>
      </c>
      <c r="M177" s="14">
        <f t="shared" si="35"/>
        <v>20735242.909406614</v>
      </c>
      <c r="N177" s="14"/>
      <c r="O177" s="14">
        <f t="shared" si="29"/>
        <v>100000</v>
      </c>
      <c r="P177" s="14"/>
      <c r="Q177" s="14"/>
      <c r="R177" s="14"/>
    </row>
    <row r="178" spans="2:18" x14ac:dyDescent="0.3">
      <c r="B178" s="1">
        <v>163</v>
      </c>
      <c r="C178" s="13">
        <f t="shared" si="24"/>
        <v>50055</v>
      </c>
      <c r="D178" s="14">
        <f t="shared" si="25"/>
        <v>83333.333333333328</v>
      </c>
      <c r="E178" s="14">
        <f t="shared" si="26"/>
        <v>55000.000000000648</v>
      </c>
      <c r="F178" s="15">
        <f t="shared" si="30"/>
        <v>138333.33333333398</v>
      </c>
      <c r="G178" s="14">
        <f t="shared" si="31"/>
        <v>13583333.33333336</v>
      </c>
      <c r="H178" s="14">
        <f t="shared" si="32"/>
        <v>16416666.66666686</v>
      </c>
      <c r="I178" s="14">
        <f t="shared" si="27"/>
        <v>74107.11227494909</v>
      </c>
      <c r="J178" s="14">
        <f t="shared" si="28"/>
        <v>69117.476364688759</v>
      </c>
      <c r="K178" s="15">
        <f t="shared" si="33"/>
        <v>143224.58863963786</v>
      </c>
      <c r="L178" s="14">
        <f t="shared" si="34"/>
        <v>9338864.2028683238</v>
      </c>
      <c r="M178" s="14">
        <f t="shared" si="35"/>
        <v>20661135.797131665</v>
      </c>
      <c r="N178" s="14"/>
      <c r="O178" s="14">
        <f t="shared" si="29"/>
        <v>100000</v>
      </c>
      <c r="P178" s="14"/>
      <c r="Q178" s="14"/>
      <c r="R178" s="14"/>
    </row>
    <row r="179" spans="2:18" x14ac:dyDescent="0.3">
      <c r="B179" s="1">
        <v>164</v>
      </c>
      <c r="C179" s="13">
        <f t="shared" si="24"/>
        <v>50086</v>
      </c>
      <c r="D179" s="14">
        <f t="shared" si="25"/>
        <v>83333.333333333328</v>
      </c>
      <c r="E179" s="14">
        <f t="shared" si="26"/>
        <v>54722.222222222867</v>
      </c>
      <c r="F179" s="15">
        <f t="shared" si="30"/>
        <v>138055.5555555562</v>
      </c>
      <c r="G179" s="14">
        <f t="shared" si="31"/>
        <v>13666666.666666694</v>
      </c>
      <c r="H179" s="14">
        <f t="shared" si="32"/>
        <v>16333333.333333526</v>
      </c>
      <c r="I179" s="14">
        <f t="shared" si="27"/>
        <v>74354.135982532258</v>
      </c>
      <c r="J179" s="14">
        <f t="shared" si="28"/>
        <v>68870.45265710559</v>
      </c>
      <c r="K179" s="15">
        <f t="shared" si="33"/>
        <v>143224.58863963786</v>
      </c>
      <c r="L179" s="14">
        <f t="shared" si="34"/>
        <v>9413218.3388508558</v>
      </c>
      <c r="M179" s="14">
        <f t="shared" si="35"/>
        <v>20586781.661149133</v>
      </c>
      <c r="N179" s="14"/>
      <c r="O179" s="14">
        <f t="shared" si="29"/>
        <v>100000</v>
      </c>
      <c r="P179" s="14"/>
      <c r="Q179" s="14"/>
      <c r="R179" s="14"/>
    </row>
    <row r="180" spans="2:18" x14ac:dyDescent="0.3">
      <c r="B180" s="1">
        <v>165</v>
      </c>
      <c r="C180" s="13">
        <f t="shared" si="24"/>
        <v>50114</v>
      </c>
      <c r="D180" s="14">
        <f t="shared" si="25"/>
        <v>83333.333333333328</v>
      </c>
      <c r="E180" s="14">
        <f t="shared" si="26"/>
        <v>54444.444444445093</v>
      </c>
      <c r="F180" s="15">
        <f t="shared" si="30"/>
        <v>137777.77777777842</v>
      </c>
      <c r="G180" s="14">
        <f t="shared" si="31"/>
        <v>13750000.000000028</v>
      </c>
      <c r="H180" s="14">
        <f t="shared" si="32"/>
        <v>16250000.000000192</v>
      </c>
      <c r="I180" s="14">
        <f t="shared" si="27"/>
        <v>74601.983102474027</v>
      </c>
      <c r="J180" s="14">
        <f t="shared" si="28"/>
        <v>68622.605537163821</v>
      </c>
      <c r="K180" s="15">
        <f t="shared" si="33"/>
        <v>143224.58863963786</v>
      </c>
      <c r="L180" s="14">
        <f t="shared" si="34"/>
        <v>9487820.3219533302</v>
      </c>
      <c r="M180" s="14">
        <f t="shared" si="35"/>
        <v>20512179.678046659</v>
      </c>
      <c r="N180" s="14"/>
      <c r="O180" s="14">
        <f t="shared" si="29"/>
        <v>100000</v>
      </c>
      <c r="P180" s="14"/>
      <c r="Q180" s="14"/>
      <c r="R180" s="14"/>
    </row>
    <row r="181" spans="2:18" x14ac:dyDescent="0.3">
      <c r="B181" s="1">
        <v>166</v>
      </c>
      <c r="C181" s="13">
        <f t="shared" si="24"/>
        <v>50145</v>
      </c>
      <c r="D181" s="14">
        <f t="shared" si="25"/>
        <v>83333.333333333328</v>
      </c>
      <c r="E181" s="14">
        <f t="shared" si="26"/>
        <v>54166.666666667312</v>
      </c>
      <c r="F181" s="15">
        <f t="shared" si="30"/>
        <v>137500.00000000064</v>
      </c>
      <c r="G181" s="14">
        <f t="shared" si="31"/>
        <v>13833333.333333362</v>
      </c>
      <c r="H181" s="14">
        <f t="shared" si="32"/>
        <v>16166666.666666858</v>
      </c>
      <c r="I181" s="14">
        <f t="shared" si="27"/>
        <v>74850.656379482272</v>
      </c>
      <c r="J181" s="14">
        <f t="shared" si="28"/>
        <v>68373.932260155576</v>
      </c>
      <c r="K181" s="15">
        <f t="shared" si="33"/>
        <v>143224.58863963786</v>
      </c>
      <c r="L181" s="14">
        <f t="shared" si="34"/>
        <v>9562670.978332812</v>
      </c>
      <c r="M181" s="14">
        <f t="shared" si="35"/>
        <v>20437329.021667175</v>
      </c>
      <c r="N181" s="14"/>
      <c r="O181" s="14">
        <f t="shared" si="29"/>
        <v>100000</v>
      </c>
      <c r="P181" s="14"/>
      <c r="Q181" s="14"/>
      <c r="R181" s="14"/>
    </row>
    <row r="182" spans="2:18" x14ac:dyDescent="0.3">
      <c r="B182" s="1">
        <v>167</v>
      </c>
      <c r="C182" s="13">
        <f t="shared" si="24"/>
        <v>50175</v>
      </c>
      <c r="D182" s="14">
        <f t="shared" si="25"/>
        <v>83333.333333333328</v>
      </c>
      <c r="E182" s="14">
        <f t="shared" si="26"/>
        <v>53888.888888889531</v>
      </c>
      <c r="F182" s="15">
        <f t="shared" si="30"/>
        <v>137222.22222222286</v>
      </c>
      <c r="G182" s="14">
        <f t="shared" si="31"/>
        <v>13916666.666666696</v>
      </c>
      <c r="H182" s="14">
        <f t="shared" si="32"/>
        <v>16083333.333333524</v>
      </c>
      <c r="I182" s="14">
        <f t="shared" si="27"/>
        <v>75100.158567413877</v>
      </c>
      <c r="J182" s="14">
        <f t="shared" si="28"/>
        <v>68124.430072223971</v>
      </c>
      <c r="K182" s="15">
        <f t="shared" si="33"/>
        <v>143224.58863963786</v>
      </c>
      <c r="L182" s="14">
        <f t="shared" si="34"/>
        <v>9637771.1369002257</v>
      </c>
      <c r="M182" s="14">
        <f t="shared" si="35"/>
        <v>20362228.863099761</v>
      </c>
      <c r="N182" s="14"/>
      <c r="O182" s="14">
        <f t="shared" si="29"/>
        <v>100000</v>
      </c>
      <c r="P182" s="14"/>
      <c r="Q182" s="14"/>
      <c r="R182" s="14"/>
    </row>
    <row r="183" spans="2:18" x14ac:dyDescent="0.3">
      <c r="B183" s="1">
        <v>168</v>
      </c>
      <c r="C183" s="13">
        <f t="shared" si="24"/>
        <v>50206</v>
      </c>
      <c r="D183" s="14">
        <f t="shared" si="25"/>
        <v>83333.333333333328</v>
      </c>
      <c r="E183" s="14">
        <f t="shared" si="26"/>
        <v>53611.11111111175</v>
      </c>
      <c r="F183" s="15">
        <f t="shared" si="30"/>
        <v>136944.44444444508</v>
      </c>
      <c r="G183" s="14">
        <f t="shared" si="31"/>
        <v>14000000.00000003</v>
      </c>
      <c r="H183" s="14">
        <f t="shared" si="32"/>
        <v>16000000.00000019</v>
      </c>
      <c r="I183" s="14">
        <f t="shared" si="27"/>
        <v>75350.492429305261</v>
      </c>
      <c r="J183" s="14">
        <f t="shared" si="28"/>
        <v>67874.096210332573</v>
      </c>
      <c r="K183" s="15">
        <f t="shared" si="33"/>
        <v>143224.58863963783</v>
      </c>
      <c r="L183" s="14">
        <f t="shared" si="34"/>
        <v>9713121.6293295305</v>
      </c>
      <c r="M183" s="14">
        <f t="shared" si="35"/>
        <v>20286878.370670456</v>
      </c>
      <c r="N183" s="14"/>
      <c r="O183" s="14">
        <f t="shared" si="29"/>
        <v>100000</v>
      </c>
      <c r="P183" s="14"/>
      <c r="Q183" s="14"/>
      <c r="R183" s="14"/>
    </row>
    <row r="184" spans="2:18" x14ac:dyDescent="0.3">
      <c r="B184" s="1">
        <v>169</v>
      </c>
      <c r="C184" s="13">
        <f t="shared" si="24"/>
        <v>50236</v>
      </c>
      <c r="D184" s="14">
        <f t="shared" si="25"/>
        <v>83333.333333333328</v>
      </c>
      <c r="E184" s="14">
        <f t="shared" si="26"/>
        <v>53333.333333333969</v>
      </c>
      <c r="F184" s="15">
        <f t="shared" si="30"/>
        <v>136666.6666666673</v>
      </c>
      <c r="G184" s="14">
        <f t="shared" si="31"/>
        <v>14083333.333333364</v>
      </c>
      <c r="H184" s="14">
        <f t="shared" si="32"/>
        <v>15916666.666666856</v>
      </c>
      <c r="I184" s="14">
        <f t="shared" si="27"/>
        <v>75601.660737402926</v>
      </c>
      <c r="J184" s="14">
        <f t="shared" si="28"/>
        <v>67622.927902234893</v>
      </c>
      <c r="K184" s="15">
        <f t="shared" si="33"/>
        <v>143224.5886396378</v>
      </c>
      <c r="L184" s="14">
        <f t="shared" si="34"/>
        <v>9788723.2900669333</v>
      </c>
      <c r="M184" s="14">
        <f t="shared" si="35"/>
        <v>20211276.709933054</v>
      </c>
      <c r="N184" s="14"/>
      <c r="O184" s="14">
        <f t="shared" si="29"/>
        <v>100000</v>
      </c>
      <c r="P184" s="14"/>
      <c r="Q184" s="14"/>
      <c r="R184" s="14"/>
    </row>
    <row r="185" spans="2:18" x14ac:dyDescent="0.3">
      <c r="B185" s="1">
        <v>170</v>
      </c>
      <c r="C185" s="13">
        <f t="shared" si="24"/>
        <v>50267</v>
      </c>
      <c r="D185" s="14">
        <f t="shared" si="25"/>
        <v>83333.333333333328</v>
      </c>
      <c r="E185" s="14">
        <f t="shared" si="26"/>
        <v>53055.555555556188</v>
      </c>
      <c r="F185" s="15">
        <f t="shared" si="30"/>
        <v>136388.88888888952</v>
      </c>
      <c r="G185" s="14">
        <f t="shared" si="31"/>
        <v>14166666.666666698</v>
      </c>
      <c r="H185" s="14">
        <f t="shared" si="32"/>
        <v>15833333.333333522</v>
      </c>
      <c r="I185" s="14">
        <f t="shared" si="27"/>
        <v>75853.666273194292</v>
      </c>
      <c r="J185" s="14">
        <f t="shared" si="28"/>
        <v>67370.922366443556</v>
      </c>
      <c r="K185" s="15">
        <f t="shared" si="33"/>
        <v>143224.58863963786</v>
      </c>
      <c r="L185" s="14">
        <f t="shared" si="34"/>
        <v>9864576.9563401267</v>
      </c>
      <c r="M185" s="14">
        <f t="shared" si="35"/>
        <v>20135423.043659858</v>
      </c>
      <c r="N185" s="14"/>
      <c r="O185" s="14">
        <f t="shared" si="29"/>
        <v>100000</v>
      </c>
      <c r="P185" s="14"/>
      <c r="Q185" s="14"/>
      <c r="R185" s="14"/>
    </row>
    <row r="186" spans="2:18" x14ac:dyDescent="0.3">
      <c r="B186" s="1">
        <v>171</v>
      </c>
      <c r="C186" s="13">
        <f t="shared" si="24"/>
        <v>50298</v>
      </c>
      <c r="D186" s="14">
        <f t="shared" si="25"/>
        <v>83333.333333333328</v>
      </c>
      <c r="E186" s="14">
        <f t="shared" si="26"/>
        <v>52777.777777778407</v>
      </c>
      <c r="F186" s="15">
        <f t="shared" si="30"/>
        <v>136111.11111111174</v>
      </c>
      <c r="G186" s="14">
        <f t="shared" si="31"/>
        <v>14250000.000000032</v>
      </c>
      <c r="H186" s="14">
        <f t="shared" si="32"/>
        <v>15750000.000000188</v>
      </c>
      <c r="I186" s="14">
        <f t="shared" si="27"/>
        <v>76106.511827438269</v>
      </c>
      <c r="J186" s="14">
        <f t="shared" si="28"/>
        <v>67118.076812199579</v>
      </c>
      <c r="K186" s="15">
        <f t="shared" si="33"/>
        <v>143224.58863963786</v>
      </c>
      <c r="L186" s="14">
        <f t="shared" si="34"/>
        <v>9940683.4681675658</v>
      </c>
      <c r="M186" s="14">
        <f t="shared" si="35"/>
        <v>20059316.531832419</v>
      </c>
      <c r="N186" s="14"/>
      <c r="O186" s="14">
        <f t="shared" si="29"/>
        <v>100000</v>
      </c>
      <c r="P186" s="14"/>
      <c r="Q186" s="14"/>
      <c r="R186" s="14"/>
    </row>
    <row r="187" spans="2:18" x14ac:dyDescent="0.3">
      <c r="B187" s="1">
        <v>172</v>
      </c>
      <c r="C187" s="13">
        <f t="shared" si="24"/>
        <v>50328</v>
      </c>
      <c r="D187" s="14">
        <f t="shared" si="25"/>
        <v>83333.333333333328</v>
      </c>
      <c r="E187" s="14">
        <f t="shared" si="26"/>
        <v>52500.000000000633</v>
      </c>
      <c r="F187" s="15">
        <f t="shared" si="30"/>
        <v>135833.33333333395</v>
      </c>
      <c r="G187" s="14">
        <f t="shared" si="31"/>
        <v>14333333.333333366</v>
      </c>
      <c r="H187" s="14">
        <f t="shared" si="32"/>
        <v>15666666.666666854</v>
      </c>
      <c r="I187" s="14">
        <f t="shared" si="27"/>
        <v>76360.200200196385</v>
      </c>
      <c r="J187" s="14">
        <f t="shared" si="28"/>
        <v>66864.388439441434</v>
      </c>
      <c r="K187" s="15">
        <f t="shared" si="33"/>
        <v>143224.5886396378</v>
      </c>
      <c r="L187" s="14">
        <f t="shared" si="34"/>
        <v>10017043.668367762</v>
      </c>
      <c r="M187" s="14">
        <f t="shared" si="35"/>
        <v>19982956.331632223</v>
      </c>
      <c r="N187" s="14"/>
      <c r="O187" s="14">
        <f t="shared" si="29"/>
        <v>100000</v>
      </c>
      <c r="P187" s="14"/>
      <c r="Q187" s="14"/>
      <c r="R187" s="14"/>
    </row>
    <row r="188" spans="2:18" x14ac:dyDescent="0.3">
      <c r="B188" s="1">
        <v>173</v>
      </c>
      <c r="C188" s="13">
        <f t="shared" si="24"/>
        <v>50359</v>
      </c>
      <c r="D188" s="14">
        <f t="shared" si="25"/>
        <v>83333.333333333328</v>
      </c>
      <c r="E188" s="14">
        <f t="shared" si="26"/>
        <v>52222.222222222852</v>
      </c>
      <c r="F188" s="15">
        <f t="shared" si="30"/>
        <v>135555.55555555617</v>
      </c>
      <c r="G188" s="14">
        <f t="shared" si="31"/>
        <v>14416666.6666667</v>
      </c>
      <c r="H188" s="14">
        <f t="shared" si="32"/>
        <v>15583333.33333352</v>
      </c>
      <c r="I188" s="14">
        <f t="shared" si="27"/>
        <v>76614.734200863721</v>
      </c>
      <c r="J188" s="14">
        <f t="shared" si="28"/>
        <v>66609.854438774128</v>
      </c>
      <c r="K188" s="15">
        <f t="shared" si="33"/>
        <v>143224.58863963786</v>
      </c>
      <c r="L188" s="14">
        <f t="shared" si="34"/>
        <v>10093658.402568625</v>
      </c>
      <c r="M188" s="14">
        <f t="shared" si="35"/>
        <v>19906341.597431358</v>
      </c>
      <c r="N188" s="14"/>
      <c r="O188" s="14">
        <f t="shared" si="29"/>
        <v>100000</v>
      </c>
      <c r="P188" s="14"/>
      <c r="Q188" s="14"/>
      <c r="R188" s="14"/>
    </row>
    <row r="189" spans="2:18" x14ac:dyDescent="0.3">
      <c r="B189" s="1">
        <v>174</v>
      </c>
      <c r="C189" s="13">
        <f t="shared" si="24"/>
        <v>50389</v>
      </c>
      <c r="D189" s="14">
        <f t="shared" si="25"/>
        <v>83333.333333333328</v>
      </c>
      <c r="E189" s="14">
        <f t="shared" si="26"/>
        <v>51944.444444445071</v>
      </c>
      <c r="F189" s="15">
        <f t="shared" si="30"/>
        <v>135277.77777777839</v>
      </c>
      <c r="G189" s="14">
        <f t="shared" si="31"/>
        <v>14500000.000000034</v>
      </c>
      <c r="H189" s="14">
        <f t="shared" si="32"/>
        <v>15500000.000000186</v>
      </c>
      <c r="I189" s="14">
        <f t="shared" si="27"/>
        <v>76870.116648199939</v>
      </c>
      <c r="J189" s="14">
        <f t="shared" si="28"/>
        <v>66354.471991437895</v>
      </c>
      <c r="K189" s="15">
        <f t="shared" si="33"/>
        <v>143224.58863963783</v>
      </c>
      <c r="L189" s="14">
        <f t="shared" si="34"/>
        <v>10170528.519216824</v>
      </c>
      <c r="M189" s="14">
        <f t="shared" si="35"/>
        <v>19829471.480783157</v>
      </c>
      <c r="N189" s="14"/>
      <c r="O189" s="14">
        <f t="shared" si="29"/>
        <v>100000</v>
      </c>
      <c r="P189" s="14"/>
      <c r="Q189" s="14"/>
      <c r="R189" s="14"/>
    </row>
    <row r="190" spans="2:18" x14ac:dyDescent="0.3">
      <c r="B190" s="1">
        <v>175</v>
      </c>
      <c r="C190" s="13">
        <f t="shared" si="24"/>
        <v>50420</v>
      </c>
      <c r="D190" s="14">
        <f t="shared" si="25"/>
        <v>83333.333333333328</v>
      </c>
      <c r="E190" s="14">
        <f t="shared" si="26"/>
        <v>51666.66666666729</v>
      </c>
      <c r="F190" s="15">
        <f t="shared" si="30"/>
        <v>135000.00000000061</v>
      </c>
      <c r="G190" s="14">
        <f t="shared" si="31"/>
        <v>14583333.333333367</v>
      </c>
      <c r="H190" s="14">
        <f t="shared" si="32"/>
        <v>15416666.666666852</v>
      </c>
      <c r="I190" s="14">
        <f t="shared" si="27"/>
        <v>77126.350370360611</v>
      </c>
      <c r="J190" s="14">
        <f t="shared" si="28"/>
        <v>66098.238269277237</v>
      </c>
      <c r="K190" s="15">
        <f t="shared" si="33"/>
        <v>143224.58863963786</v>
      </c>
      <c r="L190" s="14">
        <f t="shared" si="34"/>
        <v>10247654.869587185</v>
      </c>
      <c r="M190" s="14">
        <f t="shared" si="35"/>
        <v>19752345.130412795</v>
      </c>
      <c r="N190" s="14"/>
      <c r="O190" s="14">
        <f t="shared" si="29"/>
        <v>100000</v>
      </c>
      <c r="P190" s="14"/>
      <c r="Q190" s="14"/>
      <c r="R190" s="14"/>
    </row>
    <row r="191" spans="2:18" x14ac:dyDescent="0.3">
      <c r="B191" s="1">
        <v>176</v>
      </c>
      <c r="C191" s="13">
        <f t="shared" si="24"/>
        <v>50451</v>
      </c>
      <c r="D191" s="14">
        <f t="shared" si="25"/>
        <v>83333.333333333328</v>
      </c>
      <c r="E191" s="14">
        <f t="shared" si="26"/>
        <v>51388.888888889509</v>
      </c>
      <c r="F191" s="15">
        <f t="shared" si="30"/>
        <v>134722.22222222283</v>
      </c>
      <c r="G191" s="14">
        <f t="shared" si="31"/>
        <v>14666666.666666701</v>
      </c>
      <c r="H191" s="14">
        <f t="shared" si="32"/>
        <v>15333333.333333518</v>
      </c>
      <c r="I191" s="14">
        <f t="shared" si="27"/>
        <v>77383.438204928461</v>
      </c>
      <c r="J191" s="14">
        <f t="shared" si="28"/>
        <v>65841.150434709387</v>
      </c>
      <c r="K191" s="15">
        <f t="shared" si="33"/>
        <v>143224.58863963786</v>
      </c>
      <c r="L191" s="14">
        <f t="shared" si="34"/>
        <v>10325038.307792114</v>
      </c>
      <c r="M191" s="14">
        <f t="shared" si="35"/>
        <v>19674961.692207865</v>
      </c>
      <c r="N191" s="14"/>
      <c r="O191" s="14">
        <f t="shared" si="29"/>
        <v>100000</v>
      </c>
      <c r="P191" s="14"/>
      <c r="Q191" s="14"/>
      <c r="R191" s="14"/>
    </row>
    <row r="192" spans="2:18" x14ac:dyDescent="0.3">
      <c r="B192" s="1">
        <v>177</v>
      </c>
      <c r="C192" s="13">
        <f t="shared" si="24"/>
        <v>50479</v>
      </c>
      <c r="D192" s="14">
        <f t="shared" si="25"/>
        <v>83333.333333333328</v>
      </c>
      <c r="E192" s="14">
        <f t="shared" si="26"/>
        <v>51111.111111111728</v>
      </c>
      <c r="F192" s="15">
        <f t="shared" si="30"/>
        <v>134444.44444444505</v>
      </c>
      <c r="G192" s="14">
        <f t="shared" si="31"/>
        <v>14750000.000000035</v>
      </c>
      <c r="H192" s="14">
        <f t="shared" si="32"/>
        <v>15250000.000000184</v>
      </c>
      <c r="I192" s="14">
        <f t="shared" si="27"/>
        <v>77641.3829989449</v>
      </c>
      <c r="J192" s="14">
        <f t="shared" si="28"/>
        <v>65583.205640692948</v>
      </c>
      <c r="K192" s="15">
        <f t="shared" si="33"/>
        <v>143224.58863963786</v>
      </c>
      <c r="L192" s="14">
        <f t="shared" si="34"/>
        <v>10402679.690791059</v>
      </c>
      <c r="M192" s="14">
        <f t="shared" si="35"/>
        <v>19597320.309208922</v>
      </c>
      <c r="N192" s="14"/>
      <c r="O192" s="14">
        <f t="shared" si="29"/>
        <v>100000</v>
      </c>
      <c r="P192" s="14"/>
      <c r="Q192" s="14"/>
      <c r="R192" s="14"/>
    </row>
    <row r="193" spans="2:18" x14ac:dyDescent="0.3">
      <c r="B193" s="1">
        <v>178</v>
      </c>
      <c r="C193" s="13">
        <f t="shared" si="24"/>
        <v>50510</v>
      </c>
      <c r="D193" s="14">
        <f t="shared" si="25"/>
        <v>83333.333333333328</v>
      </c>
      <c r="E193" s="14">
        <f t="shared" si="26"/>
        <v>50833.333333333954</v>
      </c>
      <c r="F193" s="15">
        <f t="shared" si="30"/>
        <v>134166.66666666727</v>
      </c>
      <c r="G193" s="14">
        <f t="shared" si="31"/>
        <v>14833333.333333369</v>
      </c>
      <c r="H193" s="14">
        <f t="shared" si="32"/>
        <v>15166666.66666685</v>
      </c>
      <c r="I193" s="14">
        <f t="shared" si="27"/>
        <v>77900.187608941371</v>
      </c>
      <c r="J193" s="14">
        <f t="shared" si="28"/>
        <v>65324.401030696463</v>
      </c>
      <c r="K193" s="15">
        <f t="shared" si="33"/>
        <v>143224.58863963783</v>
      </c>
      <c r="L193" s="14">
        <f t="shared" si="34"/>
        <v>10480579.8784</v>
      </c>
      <c r="M193" s="14">
        <f t="shared" si="35"/>
        <v>19519420.12159998</v>
      </c>
      <c r="N193" s="14"/>
      <c r="O193" s="14">
        <f t="shared" si="29"/>
        <v>100000</v>
      </c>
      <c r="P193" s="14"/>
      <c r="Q193" s="14"/>
      <c r="R193" s="14"/>
    </row>
    <row r="194" spans="2:18" x14ac:dyDescent="0.3">
      <c r="B194" s="1">
        <v>179</v>
      </c>
      <c r="C194" s="13">
        <f t="shared" si="24"/>
        <v>50540</v>
      </c>
      <c r="D194" s="14">
        <f t="shared" si="25"/>
        <v>83333.333333333328</v>
      </c>
      <c r="E194" s="14">
        <f t="shared" si="26"/>
        <v>50555.555555556173</v>
      </c>
      <c r="F194" s="15">
        <f t="shared" si="30"/>
        <v>133888.88888888952</v>
      </c>
      <c r="G194" s="14">
        <f t="shared" si="31"/>
        <v>14916666.666666703</v>
      </c>
      <c r="H194" s="14">
        <f t="shared" si="32"/>
        <v>15083333.333333516</v>
      </c>
      <c r="I194" s="14">
        <f t="shared" si="27"/>
        <v>78159.854900971186</v>
      </c>
      <c r="J194" s="14">
        <f t="shared" si="28"/>
        <v>65064.733738666655</v>
      </c>
      <c r="K194" s="15">
        <f t="shared" si="33"/>
        <v>143224.58863963783</v>
      </c>
      <c r="L194" s="14">
        <f t="shared" si="34"/>
        <v>10558739.733300971</v>
      </c>
      <c r="M194" s="14">
        <f t="shared" si="35"/>
        <v>19441260.266699009</v>
      </c>
      <c r="N194" s="14"/>
      <c r="O194" s="14">
        <f t="shared" si="29"/>
        <v>100000</v>
      </c>
      <c r="P194" s="14"/>
      <c r="Q194" s="14"/>
      <c r="R194" s="14"/>
    </row>
    <row r="195" spans="2:18" x14ac:dyDescent="0.3">
      <c r="B195" s="1">
        <v>180</v>
      </c>
      <c r="C195" s="13">
        <f t="shared" si="24"/>
        <v>50571</v>
      </c>
      <c r="D195" s="14">
        <f t="shared" si="25"/>
        <v>83333.333333333328</v>
      </c>
      <c r="E195" s="14">
        <f t="shared" si="26"/>
        <v>50277.777777778392</v>
      </c>
      <c r="F195" s="15">
        <f t="shared" si="30"/>
        <v>133611.11111111171</v>
      </c>
      <c r="G195" s="14">
        <f t="shared" si="31"/>
        <v>15000000.000000037</v>
      </c>
      <c r="H195" s="14">
        <f t="shared" si="32"/>
        <v>15000000.000000183</v>
      </c>
      <c r="I195" s="14">
        <f t="shared" si="27"/>
        <v>78420.387750641079</v>
      </c>
      <c r="J195" s="14">
        <f t="shared" si="28"/>
        <v>64804.200888996747</v>
      </c>
      <c r="K195" s="15">
        <f t="shared" si="33"/>
        <v>143224.58863963783</v>
      </c>
      <c r="L195" s="14">
        <f t="shared" si="34"/>
        <v>10637160.121051611</v>
      </c>
      <c r="M195" s="14">
        <f t="shared" si="35"/>
        <v>19362839.878948368</v>
      </c>
      <c r="N195" s="14"/>
      <c r="O195" s="14">
        <f t="shared" si="29"/>
        <v>100000</v>
      </c>
      <c r="P195" s="14"/>
      <c r="Q195" s="14"/>
      <c r="R195" s="14"/>
    </row>
    <row r="196" spans="2:18" x14ac:dyDescent="0.3">
      <c r="B196" s="1">
        <v>181</v>
      </c>
      <c r="C196" s="13">
        <f t="shared" si="24"/>
        <v>50601</v>
      </c>
      <c r="D196" s="14">
        <f t="shared" si="25"/>
        <v>83333.333333333328</v>
      </c>
      <c r="E196" s="14">
        <f t="shared" si="26"/>
        <v>50000.000000000611</v>
      </c>
      <c r="F196" s="15">
        <f t="shared" si="30"/>
        <v>133333.33333333395</v>
      </c>
      <c r="G196" s="14">
        <f t="shared" si="31"/>
        <v>15083333.333333371</v>
      </c>
      <c r="H196" s="14">
        <f t="shared" si="32"/>
        <v>14916666.666666849</v>
      </c>
      <c r="I196" s="14">
        <f t="shared" si="27"/>
        <v>78681.789043143217</v>
      </c>
      <c r="J196" s="14">
        <f t="shared" si="28"/>
        <v>64542.799596494624</v>
      </c>
      <c r="K196" s="15">
        <f t="shared" si="33"/>
        <v>143224.58863963783</v>
      </c>
      <c r="L196" s="14">
        <f t="shared" si="34"/>
        <v>10715841.910094755</v>
      </c>
      <c r="M196" s="14">
        <f t="shared" si="35"/>
        <v>19284158.089905225</v>
      </c>
      <c r="N196" s="14"/>
      <c r="O196" s="14">
        <f t="shared" si="29"/>
        <v>100000</v>
      </c>
      <c r="P196" s="14"/>
      <c r="Q196" s="14"/>
      <c r="R196" s="14"/>
    </row>
    <row r="197" spans="2:18" x14ac:dyDescent="0.3">
      <c r="B197" s="1">
        <v>182</v>
      </c>
      <c r="C197" s="13">
        <f t="shared" si="24"/>
        <v>50632</v>
      </c>
      <c r="D197" s="14">
        <f t="shared" si="25"/>
        <v>83333.333333333328</v>
      </c>
      <c r="E197" s="14">
        <f t="shared" si="26"/>
        <v>49722.22222222283</v>
      </c>
      <c r="F197" s="15">
        <f t="shared" si="30"/>
        <v>133055.55555555614</v>
      </c>
      <c r="G197" s="14">
        <f t="shared" si="31"/>
        <v>15166666.666666705</v>
      </c>
      <c r="H197" s="14">
        <f t="shared" si="32"/>
        <v>14833333.333333515</v>
      </c>
      <c r="I197" s="14">
        <f t="shared" si="27"/>
        <v>78944.06167328704</v>
      </c>
      <c r="J197" s="14">
        <f t="shared" si="28"/>
        <v>64280.526966350801</v>
      </c>
      <c r="K197" s="15">
        <f t="shared" si="33"/>
        <v>143224.58863963783</v>
      </c>
      <c r="L197" s="14">
        <f t="shared" si="34"/>
        <v>10794785.971768042</v>
      </c>
      <c r="M197" s="14">
        <f t="shared" si="35"/>
        <v>19205214.028231937</v>
      </c>
      <c r="N197" s="14"/>
      <c r="O197" s="14">
        <f t="shared" si="29"/>
        <v>100000</v>
      </c>
      <c r="P197" s="14"/>
      <c r="Q197" s="14"/>
      <c r="R197" s="14"/>
    </row>
    <row r="198" spans="2:18" x14ac:dyDescent="0.3">
      <c r="B198" s="1">
        <v>183</v>
      </c>
      <c r="C198" s="13">
        <f t="shared" si="24"/>
        <v>50663</v>
      </c>
      <c r="D198" s="14">
        <f t="shared" si="25"/>
        <v>83333.333333333328</v>
      </c>
      <c r="E198" s="14">
        <f t="shared" si="26"/>
        <v>49444.444444445049</v>
      </c>
      <c r="F198" s="15">
        <f t="shared" si="30"/>
        <v>132777.77777777839</v>
      </c>
      <c r="G198" s="14">
        <f t="shared" si="31"/>
        <v>15250000.000000039</v>
      </c>
      <c r="H198" s="14">
        <f t="shared" si="32"/>
        <v>14750000.000000181</v>
      </c>
      <c r="I198" s="14">
        <f t="shared" si="27"/>
        <v>79207.208545531321</v>
      </c>
      <c r="J198" s="14">
        <f t="shared" si="28"/>
        <v>64017.380094106498</v>
      </c>
      <c r="K198" s="15">
        <f t="shared" si="33"/>
        <v>143224.5886396378</v>
      </c>
      <c r="L198" s="14">
        <f t="shared" si="34"/>
        <v>10873993.180313574</v>
      </c>
      <c r="M198" s="14">
        <f t="shared" si="35"/>
        <v>19126006.819686405</v>
      </c>
      <c r="N198" s="14"/>
      <c r="O198" s="14">
        <f t="shared" si="29"/>
        <v>100000</v>
      </c>
      <c r="P198" s="14"/>
      <c r="Q198" s="14"/>
      <c r="R198" s="14"/>
    </row>
    <row r="199" spans="2:18" x14ac:dyDescent="0.3">
      <c r="B199" s="1">
        <v>184</v>
      </c>
      <c r="C199" s="13">
        <f t="shared" si="24"/>
        <v>50693</v>
      </c>
      <c r="D199" s="14">
        <f t="shared" si="25"/>
        <v>83333.333333333328</v>
      </c>
      <c r="E199" s="14">
        <f t="shared" si="26"/>
        <v>49166.666666667275</v>
      </c>
      <c r="F199" s="15">
        <f t="shared" si="30"/>
        <v>132500.00000000061</v>
      </c>
      <c r="G199" s="14">
        <f t="shared" si="31"/>
        <v>15333333.333333373</v>
      </c>
      <c r="H199" s="14">
        <f t="shared" si="32"/>
        <v>14666666.666666847</v>
      </c>
      <c r="I199" s="14">
        <f t="shared" si="27"/>
        <v>79471.232574016423</v>
      </c>
      <c r="J199" s="14">
        <f t="shared" si="28"/>
        <v>63753.356065621418</v>
      </c>
      <c r="K199" s="15">
        <f t="shared" si="33"/>
        <v>143224.58863963783</v>
      </c>
      <c r="L199" s="14">
        <f t="shared" si="34"/>
        <v>10953464.41288759</v>
      </c>
      <c r="M199" s="14">
        <f t="shared" si="35"/>
        <v>19046535.58711239</v>
      </c>
      <c r="N199" s="14"/>
      <c r="O199" s="14">
        <f t="shared" si="29"/>
        <v>100000</v>
      </c>
      <c r="P199" s="14"/>
      <c r="Q199" s="14"/>
      <c r="R199" s="14"/>
    </row>
    <row r="200" spans="2:18" x14ac:dyDescent="0.3">
      <c r="B200" s="1">
        <v>185</v>
      </c>
      <c r="C200" s="13">
        <f t="shared" si="24"/>
        <v>50724</v>
      </c>
      <c r="D200" s="14">
        <f t="shared" si="25"/>
        <v>83333.333333333328</v>
      </c>
      <c r="E200" s="14">
        <f t="shared" si="26"/>
        <v>48888.888888889494</v>
      </c>
      <c r="F200" s="15">
        <f t="shared" si="30"/>
        <v>132222.22222222283</v>
      </c>
      <c r="G200" s="14">
        <f t="shared" si="31"/>
        <v>15416666.666666707</v>
      </c>
      <c r="H200" s="14">
        <f t="shared" si="32"/>
        <v>14583333.333333513</v>
      </c>
      <c r="I200" s="14">
        <f t="shared" si="27"/>
        <v>79736.13668259648</v>
      </c>
      <c r="J200" s="14">
        <f t="shared" si="28"/>
        <v>63488.451957041339</v>
      </c>
      <c r="K200" s="15">
        <f t="shared" si="33"/>
        <v>143224.5886396378</v>
      </c>
      <c r="L200" s="14">
        <f t="shared" si="34"/>
        <v>11033200.549570186</v>
      </c>
      <c r="M200" s="14">
        <f t="shared" si="35"/>
        <v>18966799.450429793</v>
      </c>
      <c r="N200" s="14"/>
      <c r="O200" s="14">
        <f t="shared" si="29"/>
        <v>100000</v>
      </c>
      <c r="P200" s="14"/>
      <c r="Q200" s="14"/>
      <c r="R200" s="14"/>
    </row>
    <row r="201" spans="2:18" x14ac:dyDescent="0.3">
      <c r="B201" s="1">
        <v>186</v>
      </c>
      <c r="C201" s="13">
        <f t="shared" si="24"/>
        <v>50754</v>
      </c>
      <c r="D201" s="14">
        <f t="shared" si="25"/>
        <v>83333.333333333328</v>
      </c>
      <c r="E201" s="14">
        <f t="shared" si="26"/>
        <v>48611.111111111713</v>
      </c>
      <c r="F201" s="15">
        <f t="shared" si="30"/>
        <v>131944.44444444505</v>
      </c>
      <c r="G201" s="14">
        <f t="shared" si="31"/>
        <v>15500000.000000041</v>
      </c>
      <c r="H201" s="14">
        <f t="shared" si="32"/>
        <v>14500000.000000179</v>
      </c>
      <c r="I201" s="14">
        <f t="shared" si="27"/>
        <v>80001.923804871811</v>
      </c>
      <c r="J201" s="14">
        <f t="shared" si="28"/>
        <v>63222.664834766045</v>
      </c>
      <c r="K201" s="15">
        <f t="shared" si="33"/>
        <v>143224.58863963786</v>
      </c>
      <c r="L201" s="14">
        <f t="shared" si="34"/>
        <v>11113202.473375058</v>
      </c>
      <c r="M201" s="14">
        <f t="shared" si="35"/>
        <v>18886797.526624922</v>
      </c>
      <c r="N201" s="14"/>
      <c r="O201" s="14">
        <f t="shared" si="29"/>
        <v>100000</v>
      </c>
      <c r="P201" s="14"/>
      <c r="Q201" s="14"/>
      <c r="R201" s="14"/>
    </row>
    <row r="202" spans="2:18" x14ac:dyDescent="0.3">
      <c r="B202" s="1">
        <v>187</v>
      </c>
      <c r="C202" s="13">
        <f t="shared" si="24"/>
        <v>50785</v>
      </c>
      <c r="D202" s="14">
        <f t="shared" si="25"/>
        <v>83333.333333333328</v>
      </c>
      <c r="E202" s="14">
        <f t="shared" si="26"/>
        <v>48333.333333333932</v>
      </c>
      <c r="F202" s="15">
        <f t="shared" si="30"/>
        <v>131666.66666666727</v>
      </c>
      <c r="G202" s="14">
        <f t="shared" si="31"/>
        <v>15583333.333333375</v>
      </c>
      <c r="H202" s="14">
        <f t="shared" si="32"/>
        <v>14416666.666666845</v>
      </c>
      <c r="I202" s="14">
        <f t="shared" si="27"/>
        <v>80268.596884221392</v>
      </c>
      <c r="J202" s="14">
        <f t="shared" si="28"/>
        <v>62955.991755416457</v>
      </c>
      <c r="K202" s="15">
        <f t="shared" si="33"/>
        <v>143224.58863963786</v>
      </c>
      <c r="L202" s="14">
        <f t="shared" si="34"/>
        <v>11193471.070259279</v>
      </c>
      <c r="M202" s="14">
        <f t="shared" si="35"/>
        <v>18806528.929740701</v>
      </c>
      <c r="N202" s="14"/>
      <c r="O202" s="14">
        <f t="shared" si="29"/>
        <v>100000</v>
      </c>
      <c r="P202" s="14"/>
      <c r="Q202" s="14"/>
      <c r="R202" s="14"/>
    </row>
    <row r="203" spans="2:18" x14ac:dyDescent="0.3">
      <c r="B203" s="1">
        <v>188</v>
      </c>
      <c r="C203" s="13">
        <f t="shared" si="24"/>
        <v>50816</v>
      </c>
      <c r="D203" s="14">
        <f t="shared" si="25"/>
        <v>83333.333333333328</v>
      </c>
      <c r="E203" s="14">
        <f t="shared" si="26"/>
        <v>48055.555555556151</v>
      </c>
      <c r="F203" s="15">
        <f t="shared" si="30"/>
        <v>131388.88888888949</v>
      </c>
      <c r="G203" s="14">
        <f t="shared" si="31"/>
        <v>15666666.666666709</v>
      </c>
      <c r="H203" s="14">
        <f t="shared" si="32"/>
        <v>14333333.333333511</v>
      </c>
      <c r="I203" s="14">
        <f t="shared" si="27"/>
        <v>80536.158873835448</v>
      </c>
      <c r="J203" s="14">
        <f t="shared" si="28"/>
        <v>62688.429765802401</v>
      </c>
      <c r="K203" s="15">
        <f t="shared" si="33"/>
        <v>143224.58863963786</v>
      </c>
      <c r="L203" s="14">
        <f t="shared" si="34"/>
        <v>11274007.229133114</v>
      </c>
      <c r="M203" s="14">
        <f t="shared" si="35"/>
        <v>18725992.770866867</v>
      </c>
      <c r="N203" s="14"/>
      <c r="O203" s="14">
        <f t="shared" si="29"/>
        <v>100000</v>
      </c>
      <c r="P203" s="14"/>
      <c r="Q203" s="14"/>
      <c r="R203" s="14"/>
    </row>
    <row r="204" spans="2:18" x14ac:dyDescent="0.3">
      <c r="B204" s="1">
        <v>189</v>
      </c>
      <c r="C204" s="13">
        <f t="shared" si="24"/>
        <v>50844</v>
      </c>
      <c r="D204" s="14">
        <f t="shared" si="25"/>
        <v>83333.333333333328</v>
      </c>
      <c r="E204" s="14">
        <f t="shared" si="26"/>
        <v>47777.77777777837</v>
      </c>
      <c r="F204" s="15">
        <f t="shared" si="30"/>
        <v>131111.11111111171</v>
      </c>
      <c r="G204" s="14">
        <f t="shared" si="31"/>
        <v>15750000.000000043</v>
      </c>
      <c r="H204" s="14">
        <f t="shared" si="32"/>
        <v>14250000.000000177</v>
      </c>
      <c r="I204" s="14">
        <f t="shared" si="27"/>
        <v>80804.612736748226</v>
      </c>
      <c r="J204" s="14">
        <f t="shared" si="28"/>
        <v>62419.975902889601</v>
      </c>
      <c r="K204" s="15">
        <f t="shared" si="33"/>
        <v>143224.58863963783</v>
      </c>
      <c r="L204" s="14">
        <f t="shared" si="34"/>
        <v>11354811.841869863</v>
      </c>
      <c r="M204" s="14">
        <f t="shared" si="35"/>
        <v>18645188.15813012</v>
      </c>
      <c r="N204" s="14"/>
      <c r="O204" s="14">
        <f t="shared" si="29"/>
        <v>100000</v>
      </c>
      <c r="P204" s="14"/>
      <c r="Q204" s="14"/>
      <c r="R204" s="14"/>
    </row>
    <row r="205" spans="2:18" x14ac:dyDescent="0.3">
      <c r="B205" s="1">
        <v>190</v>
      </c>
      <c r="C205" s="13">
        <f t="shared" si="24"/>
        <v>50875</v>
      </c>
      <c r="D205" s="14">
        <f t="shared" si="25"/>
        <v>83333.333333333328</v>
      </c>
      <c r="E205" s="14">
        <f t="shared" si="26"/>
        <v>47500.000000000589</v>
      </c>
      <c r="F205" s="15">
        <f t="shared" si="30"/>
        <v>130833.33333333393</v>
      </c>
      <c r="G205" s="14">
        <f t="shared" si="31"/>
        <v>15833333.333333377</v>
      </c>
      <c r="H205" s="14">
        <f t="shared" si="32"/>
        <v>14166666.666666843</v>
      </c>
      <c r="I205" s="14">
        <f t="shared" si="27"/>
        <v>81073.961445870722</v>
      </c>
      <c r="J205" s="14">
        <f t="shared" si="28"/>
        <v>62150.627193767112</v>
      </c>
      <c r="K205" s="15">
        <f t="shared" si="33"/>
        <v>143224.58863963783</v>
      </c>
      <c r="L205" s="14">
        <f t="shared" si="34"/>
        <v>11435885.803315733</v>
      </c>
      <c r="M205" s="14">
        <f t="shared" si="35"/>
        <v>18564114.196684249</v>
      </c>
      <c r="N205" s="14"/>
      <c r="O205" s="14">
        <f t="shared" si="29"/>
        <v>100000</v>
      </c>
      <c r="P205" s="14"/>
      <c r="Q205" s="14"/>
      <c r="R205" s="14"/>
    </row>
    <row r="206" spans="2:18" x14ac:dyDescent="0.3">
      <c r="B206" s="1">
        <v>191</v>
      </c>
      <c r="C206" s="13">
        <f t="shared" si="24"/>
        <v>50905</v>
      </c>
      <c r="D206" s="14">
        <f t="shared" si="25"/>
        <v>83333.333333333328</v>
      </c>
      <c r="E206" s="14">
        <f t="shared" si="26"/>
        <v>47222.222222222816</v>
      </c>
      <c r="F206" s="15">
        <f t="shared" si="30"/>
        <v>130555.55555555614</v>
      </c>
      <c r="G206" s="14">
        <f t="shared" si="31"/>
        <v>15916666.666666711</v>
      </c>
      <c r="H206" s="14">
        <f t="shared" si="32"/>
        <v>14083333.333333509</v>
      </c>
      <c r="I206" s="14">
        <f t="shared" si="27"/>
        <v>81344.207984023626</v>
      </c>
      <c r="J206" s="14">
        <f t="shared" si="28"/>
        <v>61880.380655614215</v>
      </c>
      <c r="K206" s="15">
        <f t="shared" si="33"/>
        <v>143224.58863963783</v>
      </c>
      <c r="L206" s="14">
        <f t="shared" si="34"/>
        <v>11517230.011299755</v>
      </c>
      <c r="M206" s="14">
        <f t="shared" si="35"/>
        <v>18482769.988700226</v>
      </c>
      <c r="N206" s="14"/>
      <c r="O206" s="14">
        <f t="shared" si="29"/>
        <v>100000</v>
      </c>
      <c r="P206" s="14"/>
      <c r="Q206" s="14"/>
      <c r="R206" s="14"/>
    </row>
    <row r="207" spans="2:18" x14ac:dyDescent="0.3">
      <c r="B207" s="1">
        <v>192</v>
      </c>
      <c r="C207" s="13">
        <f t="shared" ref="C207:C270" si="36">EDATE($C$7,B207)</f>
        <v>50936</v>
      </c>
      <c r="D207" s="14">
        <f t="shared" si="25"/>
        <v>83333.333333333328</v>
      </c>
      <c r="E207" s="14">
        <f t="shared" si="26"/>
        <v>46944.444444445035</v>
      </c>
      <c r="F207" s="15">
        <f t="shared" si="30"/>
        <v>130277.77777777836</v>
      </c>
      <c r="G207" s="14">
        <f t="shared" si="31"/>
        <v>16000000.000000045</v>
      </c>
      <c r="H207" s="14">
        <f t="shared" si="32"/>
        <v>14000000.000000175</v>
      </c>
      <c r="I207" s="14">
        <f t="shared" si="27"/>
        <v>81615.355343970383</v>
      </c>
      <c r="J207" s="14">
        <f t="shared" si="28"/>
        <v>61609.233295667458</v>
      </c>
      <c r="K207" s="15">
        <f t="shared" si="33"/>
        <v>143224.58863963783</v>
      </c>
      <c r="L207" s="14">
        <f t="shared" si="34"/>
        <v>11598845.366643725</v>
      </c>
      <c r="M207" s="14">
        <f t="shared" si="35"/>
        <v>18401154.633356255</v>
      </c>
      <c r="N207" s="14"/>
      <c r="O207" s="14">
        <f t="shared" si="29"/>
        <v>100000</v>
      </c>
      <c r="P207" s="14"/>
      <c r="Q207" s="14"/>
      <c r="R207" s="14"/>
    </row>
    <row r="208" spans="2:18" x14ac:dyDescent="0.3">
      <c r="B208" s="1">
        <v>193</v>
      </c>
      <c r="C208" s="13">
        <f t="shared" si="36"/>
        <v>50966</v>
      </c>
      <c r="D208" s="14">
        <f t="shared" ref="D208:D271" si="37">$H$15/$C$6</f>
        <v>83333.333333333328</v>
      </c>
      <c r="E208" s="14">
        <f t="shared" ref="E208:E271" si="38">H207*$C$4</f>
        <v>46666.666666667254</v>
      </c>
      <c r="F208" s="15">
        <f t="shared" si="30"/>
        <v>130000.00000000058</v>
      </c>
      <c r="G208" s="14">
        <f t="shared" si="31"/>
        <v>16083333.333333379</v>
      </c>
      <c r="H208" s="14">
        <f t="shared" si="32"/>
        <v>13916666.666666841</v>
      </c>
      <c r="I208" s="14">
        <f t="shared" ref="I208:I271" si="39">-PPMT($C$4,$B208,$C$6,$C$2)</f>
        <v>81887.406528450287</v>
      </c>
      <c r="J208" s="14">
        <f t="shared" ref="J208:J271" si="40">-IPMT($C$4,$B208,$C$6,$C$2)</f>
        <v>61337.182111187554</v>
      </c>
      <c r="K208" s="15">
        <f t="shared" si="33"/>
        <v>143224.58863963783</v>
      </c>
      <c r="L208" s="14">
        <f t="shared" si="34"/>
        <v>11680732.773172176</v>
      </c>
      <c r="M208" s="14">
        <f t="shared" si="35"/>
        <v>18319267.226827804</v>
      </c>
      <c r="N208" s="14"/>
      <c r="O208" s="14">
        <f t="shared" ref="O208:O271" si="41">$C$2*$C$4</f>
        <v>100000</v>
      </c>
      <c r="P208" s="14"/>
      <c r="Q208" s="14"/>
      <c r="R208" s="14"/>
    </row>
    <row r="209" spans="2:18" x14ac:dyDescent="0.3">
      <c r="B209" s="1">
        <v>194</v>
      </c>
      <c r="C209" s="13">
        <f t="shared" si="36"/>
        <v>50997</v>
      </c>
      <c r="D209" s="14">
        <f t="shared" si="37"/>
        <v>83333.333333333328</v>
      </c>
      <c r="E209" s="14">
        <f t="shared" si="38"/>
        <v>46388.888888889473</v>
      </c>
      <c r="F209" s="15">
        <f t="shared" ref="F209:F272" si="42">D209+E209</f>
        <v>129722.2222222228</v>
      </c>
      <c r="G209" s="14">
        <f t="shared" ref="G209:G272" si="43">D209+G208</f>
        <v>16166666.666666713</v>
      </c>
      <c r="H209" s="14">
        <f t="shared" ref="H209:H272" si="44">H208-D209</f>
        <v>13833333.333333507</v>
      </c>
      <c r="I209" s="14">
        <f t="shared" si="39"/>
        <v>82160.364550211787</v>
      </c>
      <c r="J209" s="14">
        <f t="shared" si="40"/>
        <v>61064.224089426069</v>
      </c>
      <c r="K209" s="15">
        <f t="shared" si="33"/>
        <v>143224.58863963786</v>
      </c>
      <c r="L209" s="14">
        <f t="shared" si="34"/>
        <v>11762893.137722388</v>
      </c>
      <c r="M209" s="14">
        <f t="shared" si="35"/>
        <v>18237106.862277593</v>
      </c>
      <c r="N209" s="14"/>
      <c r="O209" s="14">
        <f t="shared" si="41"/>
        <v>100000</v>
      </c>
      <c r="P209" s="14"/>
      <c r="Q209" s="14"/>
      <c r="R209" s="14"/>
    </row>
    <row r="210" spans="2:18" x14ac:dyDescent="0.3">
      <c r="B210" s="1">
        <v>195</v>
      </c>
      <c r="C210" s="13">
        <f t="shared" si="36"/>
        <v>51028</v>
      </c>
      <c r="D210" s="14">
        <f t="shared" si="37"/>
        <v>83333.333333333328</v>
      </c>
      <c r="E210" s="14">
        <f t="shared" si="38"/>
        <v>46111.111111111692</v>
      </c>
      <c r="F210" s="15">
        <f t="shared" si="42"/>
        <v>129444.44444444502</v>
      </c>
      <c r="G210" s="14">
        <f t="shared" si="43"/>
        <v>16250000.000000047</v>
      </c>
      <c r="H210" s="14">
        <f t="shared" si="44"/>
        <v>13750000.000000173</v>
      </c>
      <c r="I210" s="14">
        <f t="shared" si="39"/>
        <v>82434.232432045814</v>
      </c>
      <c r="J210" s="14">
        <f t="shared" si="40"/>
        <v>60790.35620759202</v>
      </c>
      <c r="K210" s="15">
        <f t="shared" ref="K210:K273" si="45">I210+J210</f>
        <v>143224.58863963783</v>
      </c>
      <c r="L210" s="14">
        <f t="shared" ref="L210:L273" si="46">I210+L209</f>
        <v>11845327.370154433</v>
      </c>
      <c r="M210" s="14">
        <f t="shared" ref="M210:M273" si="47">M209-I210</f>
        <v>18154672.629845548</v>
      </c>
      <c r="N210" s="14"/>
      <c r="O210" s="14">
        <f t="shared" si="41"/>
        <v>100000</v>
      </c>
      <c r="P210" s="14"/>
      <c r="Q210" s="14"/>
      <c r="R210" s="14"/>
    </row>
    <row r="211" spans="2:18" x14ac:dyDescent="0.3">
      <c r="B211" s="1">
        <v>196</v>
      </c>
      <c r="C211" s="13">
        <f t="shared" si="36"/>
        <v>51058</v>
      </c>
      <c r="D211" s="14">
        <f t="shared" si="37"/>
        <v>83333.333333333328</v>
      </c>
      <c r="E211" s="14">
        <f t="shared" si="38"/>
        <v>45833.333333333911</v>
      </c>
      <c r="F211" s="15">
        <f t="shared" si="42"/>
        <v>129166.66666666724</v>
      </c>
      <c r="G211" s="14">
        <f t="shared" si="43"/>
        <v>16333333.333333381</v>
      </c>
      <c r="H211" s="14">
        <f t="shared" si="44"/>
        <v>13666666.666666839</v>
      </c>
      <c r="I211" s="14">
        <f t="shared" si="39"/>
        <v>82709.013206819305</v>
      </c>
      <c r="J211" s="14">
        <f t="shared" si="40"/>
        <v>60515.575432818536</v>
      </c>
      <c r="K211" s="15">
        <f t="shared" si="45"/>
        <v>143224.58863963783</v>
      </c>
      <c r="L211" s="14">
        <f t="shared" si="46"/>
        <v>11928036.383361252</v>
      </c>
      <c r="M211" s="14">
        <f t="shared" si="47"/>
        <v>18071963.616638727</v>
      </c>
      <c r="N211" s="14"/>
      <c r="O211" s="14">
        <f t="shared" si="41"/>
        <v>100000</v>
      </c>
      <c r="P211" s="14"/>
      <c r="Q211" s="14"/>
      <c r="R211" s="14"/>
    </row>
    <row r="212" spans="2:18" x14ac:dyDescent="0.3">
      <c r="B212" s="1">
        <v>197</v>
      </c>
      <c r="C212" s="13">
        <f t="shared" si="36"/>
        <v>51089</v>
      </c>
      <c r="D212" s="14">
        <f t="shared" si="37"/>
        <v>83333.333333333328</v>
      </c>
      <c r="E212" s="14">
        <f t="shared" si="38"/>
        <v>45555.555555556137</v>
      </c>
      <c r="F212" s="15">
        <f t="shared" si="42"/>
        <v>128888.88888888946</v>
      </c>
      <c r="G212" s="14">
        <f t="shared" si="43"/>
        <v>16416666.666666714</v>
      </c>
      <c r="H212" s="14">
        <f t="shared" si="44"/>
        <v>13583333.333333505</v>
      </c>
      <c r="I212" s="14">
        <f t="shared" si="39"/>
        <v>82984.709917508706</v>
      </c>
      <c r="J212" s="14">
        <f t="shared" si="40"/>
        <v>60239.878722129135</v>
      </c>
      <c r="K212" s="15">
        <f t="shared" si="45"/>
        <v>143224.58863963783</v>
      </c>
      <c r="L212" s="14">
        <f t="shared" si="46"/>
        <v>12011021.09327876</v>
      </c>
      <c r="M212" s="14">
        <f t="shared" si="47"/>
        <v>17988978.906721219</v>
      </c>
      <c r="N212" s="14"/>
      <c r="O212" s="14">
        <f t="shared" si="41"/>
        <v>100000</v>
      </c>
      <c r="P212" s="14"/>
      <c r="Q212" s="14"/>
      <c r="R212" s="14"/>
    </row>
    <row r="213" spans="2:18" x14ac:dyDescent="0.3">
      <c r="B213" s="1">
        <v>198</v>
      </c>
      <c r="C213" s="13">
        <f t="shared" si="36"/>
        <v>51119</v>
      </c>
      <c r="D213" s="14">
        <f t="shared" si="37"/>
        <v>83333.333333333328</v>
      </c>
      <c r="E213" s="14">
        <f t="shared" si="38"/>
        <v>45277.777777778356</v>
      </c>
      <c r="F213" s="15">
        <f t="shared" si="42"/>
        <v>128611.11111111168</v>
      </c>
      <c r="G213" s="14">
        <f t="shared" si="43"/>
        <v>16500000.000000048</v>
      </c>
      <c r="H213" s="14">
        <f t="shared" si="44"/>
        <v>13500000.000000171</v>
      </c>
      <c r="I213" s="14">
        <f t="shared" si="39"/>
        <v>83261.325617233728</v>
      </c>
      <c r="J213" s="14">
        <f t="shared" si="40"/>
        <v>59963.263022404106</v>
      </c>
      <c r="K213" s="15">
        <f t="shared" si="45"/>
        <v>143224.58863963783</v>
      </c>
      <c r="L213" s="14">
        <f t="shared" si="46"/>
        <v>12094282.418895993</v>
      </c>
      <c r="M213" s="14">
        <f t="shared" si="47"/>
        <v>17905717.581103984</v>
      </c>
      <c r="N213" s="14"/>
      <c r="O213" s="14">
        <f t="shared" si="41"/>
        <v>100000</v>
      </c>
      <c r="P213" s="14"/>
      <c r="Q213" s="14"/>
      <c r="R213" s="14"/>
    </row>
    <row r="214" spans="2:18" x14ac:dyDescent="0.3">
      <c r="B214" s="1">
        <v>199</v>
      </c>
      <c r="C214" s="13">
        <f t="shared" si="36"/>
        <v>51150</v>
      </c>
      <c r="D214" s="14">
        <f t="shared" si="37"/>
        <v>83333.333333333328</v>
      </c>
      <c r="E214" s="14">
        <f t="shared" si="38"/>
        <v>45000.000000000575</v>
      </c>
      <c r="F214" s="15">
        <f t="shared" si="42"/>
        <v>128333.3333333339</v>
      </c>
      <c r="G214" s="14">
        <f t="shared" si="43"/>
        <v>16583333.333333382</v>
      </c>
      <c r="H214" s="14">
        <f t="shared" si="44"/>
        <v>13416666.666666837</v>
      </c>
      <c r="I214" s="14">
        <f t="shared" si="39"/>
        <v>83538.863369291168</v>
      </c>
      <c r="J214" s="14">
        <f t="shared" si="40"/>
        <v>59685.725270346666</v>
      </c>
      <c r="K214" s="15">
        <f t="shared" si="45"/>
        <v>143224.58863963783</v>
      </c>
      <c r="L214" s="14">
        <f t="shared" si="46"/>
        <v>12177821.282265285</v>
      </c>
      <c r="M214" s="14">
        <f t="shared" si="47"/>
        <v>17822178.717734694</v>
      </c>
      <c r="N214" s="14"/>
      <c r="O214" s="14">
        <f t="shared" si="41"/>
        <v>100000</v>
      </c>
      <c r="P214" s="14"/>
      <c r="Q214" s="14"/>
      <c r="R214" s="14"/>
    </row>
    <row r="215" spans="2:18" x14ac:dyDescent="0.3">
      <c r="B215" s="1">
        <v>200</v>
      </c>
      <c r="C215" s="13">
        <f t="shared" si="36"/>
        <v>51181</v>
      </c>
      <c r="D215" s="14">
        <f t="shared" si="37"/>
        <v>83333.333333333328</v>
      </c>
      <c r="E215" s="14">
        <f t="shared" si="38"/>
        <v>44722.222222222794</v>
      </c>
      <c r="F215" s="15">
        <f t="shared" si="42"/>
        <v>128055.55555555611</v>
      </c>
      <c r="G215" s="14">
        <f t="shared" si="43"/>
        <v>16666666.666666716</v>
      </c>
      <c r="H215" s="14">
        <f t="shared" si="44"/>
        <v>13333333.333333503</v>
      </c>
      <c r="I215" s="14">
        <f t="shared" si="39"/>
        <v>83817.326247188816</v>
      </c>
      <c r="J215" s="14">
        <f t="shared" si="40"/>
        <v>59407.262392449033</v>
      </c>
      <c r="K215" s="15">
        <f t="shared" si="45"/>
        <v>143224.58863963786</v>
      </c>
      <c r="L215" s="14">
        <f t="shared" si="46"/>
        <v>12261638.608512474</v>
      </c>
      <c r="M215" s="14">
        <f t="shared" si="47"/>
        <v>17738361.391487505</v>
      </c>
      <c r="N215" s="14"/>
      <c r="O215" s="14">
        <f t="shared" si="41"/>
        <v>100000</v>
      </c>
      <c r="P215" s="14"/>
      <c r="Q215" s="14"/>
      <c r="R215" s="14"/>
    </row>
    <row r="216" spans="2:18" x14ac:dyDescent="0.3">
      <c r="B216" s="1">
        <v>201</v>
      </c>
      <c r="C216" s="13">
        <f t="shared" si="36"/>
        <v>51210</v>
      </c>
      <c r="D216" s="14">
        <f t="shared" si="37"/>
        <v>83333.333333333328</v>
      </c>
      <c r="E216" s="14">
        <f t="shared" si="38"/>
        <v>44444.444444445013</v>
      </c>
      <c r="F216" s="15">
        <f t="shared" si="42"/>
        <v>127777.77777777833</v>
      </c>
      <c r="G216" s="14">
        <f t="shared" si="43"/>
        <v>16750000.00000005</v>
      </c>
      <c r="H216" s="14">
        <f t="shared" si="44"/>
        <v>13250000.00000017</v>
      </c>
      <c r="I216" s="14">
        <f t="shared" si="39"/>
        <v>84096.717334679444</v>
      </c>
      <c r="J216" s="14">
        <f t="shared" si="40"/>
        <v>59127.871304958389</v>
      </c>
      <c r="K216" s="15">
        <f t="shared" si="45"/>
        <v>143224.58863963783</v>
      </c>
      <c r="L216" s="14">
        <f t="shared" si="46"/>
        <v>12345735.325847154</v>
      </c>
      <c r="M216" s="14">
        <f t="shared" si="47"/>
        <v>17654264.674152825</v>
      </c>
      <c r="N216" s="14"/>
      <c r="O216" s="14">
        <f t="shared" si="41"/>
        <v>100000</v>
      </c>
      <c r="P216" s="14"/>
      <c r="Q216" s="14"/>
      <c r="R216" s="14"/>
    </row>
    <row r="217" spans="2:18" x14ac:dyDescent="0.3">
      <c r="B217" s="1">
        <v>202</v>
      </c>
      <c r="C217" s="13">
        <f t="shared" si="36"/>
        <v>51241</v>
      </c>
      <c r="D217" s="14">
        <f t="shared" si="37"/>
        <v>83333.333333333328</v>
      </c>
      <c r="E217" s="14">
        <f t="shared" si="38"/>
        <v>44166.666666667232</v>
      </c>
      <c r="F217" s="15">
        <f t="shared" si="42"/>
        <v>127500.00000000055</v>
      </c>
      <c r="G217" s="14">
        <f t="shared" si="43"/>
        <v>16833333.333333384</v>
      </c>
      <c r="H217" s="14">
        <f t="shared" si="44"/>
        <v>13166666.666666836</v>
      </c>
      <c r="I217" s="14">
        <f t="shared" si="39"/>
        <v>84377.039725795039</v>
      </c>
      <c r="J217" s="14">
        <f t="shared" si="40"/>
        <v>58847.548913842802</v>
      </c>
      <c r="K217" s="15">
        <f t="shared" si="45"/>
        <v>143224.58863963783</v>
      </c>
      <c r="L217" s="14">
        <f t="shared" si="46"/>
        <v>12430112.36557295</v>
      </c>
      <c r="M217" s="14">
        <f t="shared" si="47"/>
        <v>17569887.63442703</v>
      </c>
      <c r="N217" s="14"/>
      <c r="O217" s="14">
        <f t="shared" si="41"/>
        <v>100000</v>
      </c>
      <c r="P217" s="14"/>
      <c r="Q217" s="14"/>
      <c r="R217" s="14"/>
    </row>
    <row r="218" spans="2:18" x14ac:dyDescent="0.3">
      <c r="B218" s="1">
        <v>203</v>
      </c>
      <c r="C218" s="13">
        <f t="shared" si="36"/>
        <v>51271</v>
      </c>
      <c r="D218" s="14">
        <f t="shared" si="37"/>
        <v>83333.333333333328</v>
      </c>
      <c r="E218" s="14">
        <f t="shared" si="38"/>
        <v>43888.888888889458</v>
      </c>
      <c r="F218" s="15">
        <f t="shared" si="42"/>
        <v>127222.22222222279</v>
      </c>
      <c r="G218" s="14">
        <f t="shared" si="43"/>
        <v>16916666.666666716</v>
      </c>
      <c r="H218" s="14">
        <f t="shared" si="44"/>
        <v>13083333.333333502</v>
      </c>
      <c r="I218" s="14">
        <f t="shared" si="39"/>
        <v>84658.296524881036</v>
      </c>
      <c r="J218" s="14">
        <f t="shared" si="40"/>
        <v>58566.292114756834</v>
      </c>
      <c r="K218" s="15">
        <f t="shared" si="45"/>
        <v>143224.58863963786</v>
      </c>
      <c r="L218" s="14">
        <f t="shared" si="46"/>
        <v>12514770.66209783</v>
      </c>
      <c r="M218" s="14">
        <f t="shared" si="47"/>
        <v>17485229.337902147</v>
      </c>
      <c r="N218" s="14"/>
      <c r="O218" s="14">
        <f t="shared" si="41"/>
        <v>100000</v>
      </c>
      <c r="P218" s="14"/>
      <c r="Q218" s="14"/>
      <c r="R218" s="14"/>
    </row>
    <row r="219" spans="2:18" x14ac:dyDescent="0.3">
      <c r="B219" s="1">
        <v>204</v>
      </c>
      <c r="C219" s="13">
        <f t="shared" si="36"/>
        <v>51302</v>
      </c>
      <c r="D219" s="14">
        <f t="shared" si="37"/>
        <v>83333.333333333328</v>
      </c>
      <c r="E219" s="14">
        <f t="shared" si="38"/>
        <v>43611.111111111677</v>
      </c>
      <c r="F219" s="15">
        <f t="shared" si="42"/>
        <v>126944.44444444501</v>
      </c>
      <c r="G219" s="14">
        <f t="shared" si="43"/>
        <v>17000000.000000048</v>
      </c>
      <c r="H219" s="14">
        <f t="shared" si="44"/>
        <v>13000000.000000168</v>
      </c>
      <c r="I219" s="14">
        <f t="shared" si="39"/>
        <v>84940.490846630622</v>
      </c>
      <c r="J219" s="14">
        <f t="shared" si="40"/>
        <v>58284.097793007211</v>
      </c>
      <c r="K219" s="15">
        <f t="shared" si="45"/>
        <v>143224.58863963783</v>
      </c>
      <c r="L219" s="14">
        <f t="shared" si="46"/>
        <v>12599711.152944461</v>
      </c>
      <c r="M219" s="14">
        <f t="shared" si="47"/>
        <v>17400288.847055517</v>
      </c>
      <c r="N219" s="14"/>
      <c r="O219" s="14">
        <f t="shared" si="41"/>
        <v>100000</v>
      </c>
      <c r="P219" s="14"/>
      <c r="Q219" s="14"/>
      <c r="R219" s="14"/>
    </row>
    <row r="220" spans="2:18" x14ac:dyDescent="0.3">
      <c r="B220" s="1">
        <v>205</v>
      </c>
      <c r="C220" s="13">
        <f t="shared" si="36"/>
        <v>51332</v>
      </c>
      <c r="D220" s="14">
        <f t="shared" si="37"/>
        <v>83333.333333333328</v>
      </c>
      <c r="E220" s="14">
        <f t="shared" si="38"/>
        <v>43333.333333333896</v>
      </c>
      <c r="F220" s="15">
        <f t="shared" si="42"/>
        <v>126666.66666666722</v>
      </c>
      <c r="G220" s="14">
        <f t="shared" si="43"/>
        <v>17083333.333333381</v>
      </c>
      <c r="H220" s="14">
        <f t="shared" si="44"/>
        <v>12916666.666666834</v>
      </c>
      <c r="I220" s="14">
        <f t="shared" si="39"/>
        <v>85223.625816119398</v>
      </c>
      <c r="J220" s="14">
        <f t="shared" si="40"/>
        <v>58000.962823518443</v>
      </c>
      <c r="K220" s="15">
        <f t="shared" si="45"/>
        <v>143224.58863963783</v>
      </c>
      <c r="L220" s="14">
        <f t="shared" si="46"/>
        <v>12684934.77876058</v>
      </c>
      <c r="M220" s="14">
        <f t="shared" si="47"/>
        <v>17315065.221239399</v>
      </c>
      <c r="N220" s="14"/>
      <c r="O220" s="14">
        <f t="shared" si="41"/>
        <v>100000</v>
      </c>
      <c r="P220" s="14"/>
      <c r="Q220" s="14"/>
      <c r="R220" s="14"/>
    </row>
    <row r="221" spans="2:18" x14ac:dyDescent="0.3">
      <c r="B221" s="1">
        <v>206</v>
      </c>
      <c r="C221" s="13">
        <f t="shared" si="36"/>
        <v>51363</v>
      </c>
      <c r="D221" s="14">
        <f t="shared" si="37"/>
        <v>83333.333333333328</v>
      </c>
      <c r="E221" s="14">
        <f t="shared" si="38"/>
        <v>43055.555555556115</v>
      </c>
      <c r="F221" s="15">
        <f t="shared" si="42"/>
        <v>126388.88888888944</v>
      </c>
      <c r="G221" s="14">
        <f t="shared" si="43"/>
        <v>17166666.666666713</v>
      </c>
      <c r="H221" s="14">
        <f t="shared" si="44"/>
        <v>12833333.3333335</v>
      </c>
      <c r="I221" s="14">
        <f t="shared" si="39"/>
        <v>85507.704568839792</v>
      </c>
      <c r="J221" s="14">
        <f t="shared" si="40"/>
        <v>57716.884070798042</v>
      </c>
      <c r="K221" s="15">
        <f t="shared" si="45"/>
        <v>143224.58863963783</v>
      </c>
      <c r="L221" s="14">
        <f t="shared" si="46"/>
        <v>12770442.483329421</v>
      </c>
      <c r="M221" s="14">
        <f t="shared" si="47"/>
        <v>17229557.516670559</v>
      </c>
      <c r="N221" s="14"/>
      <c r="O221" s="14">
        <f t="shared" si="41"/>
        <v>100000</v>
      </c>
      <c r="P221" s="14"/>
      <c r="Q221" s="14"/>
      <c r="R221" s="14"/>
    </row>
    <row r="222" spans="2:18" x14ac:dyDescent="0.3">
      <c r="B222" s="1">
        <v>207</v>
      </c>
      <c r="C222" s="13">
        <f t="shared" si="36"/>
        <v>51394</v>
      </c>
      <c r="D222" s="14">
        <f t="shared" si="37"/>
        <v>83333.333333333328</v>
      </c>
      <c r="E222" s="14">
        <f t="shared" si="38"/>
        <v>42777.777777778334</v>
      </c>
      <c r="F222" s="15">
        <f t="shared" si="42"/>
        <v>126111.11111111166</v>
      </c>
      <c r="G222" s="14">
        <f t="shared" si="43"/>
        <v>17250000.000000045</v>
      </c>
      <c r="H222" s="14">
        <f t="shared" si="44"/>
        <v>12750000.000000166</v>
      </c>
      <c r="I222" s="14">
        <f t="shared" si="39"/>
        <v>85792.730250735927</v>
      </c>
      <c r="J222" s="14">
        <f t="shared" si="40"/>
        <v>57431.858388901914</v>
      </c>
      <c r="K222" s="15">
        <f t="shared" si="45"/>
        <v>143224.58863963783</v>
      </c>
      <c r="L222" s="14">
        <f t="shared" si="46"/>
        <v>12856235.213580158</v>
      </c>
      <c r="M222" s="14">
        <f t="shared" si="47"/>
        <v>17143764.786419824</v>
      </c>
      <c r="N222" s="14"/>
      <c r="O222" s="14">
        <f t="shared" si="41"/>
        <v>100000</v>
      </c>
      <c r="P222" s="14"/>
      <c r="Q222" s="14"/>
      <c r="R222" s="14"/>
    </row>
    <row r="223" spans="2:18" x14ac:dyDescent="0.3">
      <c r="B223" s="1">
        <v>208</v>
      </c>
      <c r="C223" s="13">
        <f t="shared" si="36"/>
        <v>51424</v>
      </c>
      <c r="D223" s="14">
        <f t="shared" si="37"/>
        <v>83333.333333333328</v>
      </c>
      <c r="E223" s="14">
        <f t="shared" si="38"/>
        <v>42500.000000000553</v>
      </c>
      <c r="F223" s="15">
        <f t="shared" si="42"/>
        <v>125833.33333333388</v>
      </c>
      <c r="G223" s="14">
        <f t="shared" si="43"/>
        <v>17333333.333333377</v>
      </c>
      <c r="H223" s="14">
        <f t="shared" si="44"/>
        <v>12666666.666666832</v>
      </c>
      <c r="I223" s="14">
        <f t="shared" si="39"/>
        <v>86078.706018238387</v>
      </c>
      <c r="J223" s="14">
        <f t="shared" si="40"/>
        <v>57145.882621399454</v>
      </c>
      <c r="K223" s="15">
        <f t="shared" si="45"/>
        <v>143224.58863963783</v>
      </c>
      <c r="L223" s="14">
        <f t="shared" si="46"/>
        <v>12942313.919598397</v>
      </c>
      <c r="M223" s="14">
        <f t="shared" si="47"/>
        <v>17057686.080401585</v>
      </c>
      <c r="N223" s="14"/>
      <c r="O223" s="14">
        <f t="shared" si="41"/>
        <v>100000</v>
      </c>
      <c r="P223" s="14"/>
      <c r="Q223" s="14"/>
      <c r="R223" s="14"/>
    </row>
    <row r="224" spans="2:18" x14ac:dyDescent="0.3">
      <c r="B224" s="1">
        <v>209</v>
      </c>
      <c r="C224" s="13">
        <f t="shared" si="36"/>
        <v>51455</v>
      </c>
      <c r="D224" s="14">
        <f t="shared" si="37"/>
        <v>83333.333333333328</v>
      </c>
      <c r="E224" s="14">
        <f t="shared" si="38"/>
        <v>42222.222222222772</v>
      </c>
      <c r="F224" s="15">
        <f t="shared" si="42"/>
        <v>125555.5555555561</v>
      </c>
      <c r="G224" s="14">
        <f t="shared" si="43"/>
        <v>17416666.666666709</v>
      </c>
      <c r="H224" s="14">
        <f t="shared" si="44"/>
        <v>12583333.333333498</v>
      </c>
      <c r="I224" s="14">
        <f t="shared" si="39"/>
        <v>86365.63503829918</v>
      </c>
      <c r="J224" s="14">
        <f t="shared" si="40"/>
        <v>56858.953601338668</v>
      </c>
      <c r="K224" s="15">
        <f t="shared" si="45"/>
        <v>143224.58863963786</v>
      </c>
      <c r="L224" s="14">
        <f t="shared" si="46"/>
        <v>13028679.554636696</v>
      </c>
      <c r="M224" s="14">
        <f t="shared" si="47"/>
        <v>16971320.445363287</v>
      </c>
      <c r="N224" s="14"/>
      <c r="O224" s="14">
        <f t="shared" si="41"/>
        <v>100000</v>
      </c>
      <c r="P224" s="14"/>
      <c r="Q224" s="14"/>
      <c r="R224" s="14"/>
    </row>
    <row r="225" spans="2:18" x14ac:dyDescent="0.3">
      <c r="B225" s="1">
        <v>210</v>
      </c>
      <c r="C225" s="13">
        <f t="shared" si="36"/>
        <v>51485</v>
      </c>
      <c r="D225" s="14">
        <f t="shared" si="37"/>
        <v>83333.333333333328</v>
      </c>
      <c r="E225" s="14">
        <f t="shared" si="38"/>
        <v>41944.444444444998</v>
      </c>
      <c r="F225" s="15">
        <f t="shared" si="42"/>
        <v>125277.77777777833</v>
      </c>
      <c r="G225" s="14">
        <f t="shared" si="43"/>
        <v>17500000.000000041</v>
      </c>
      <c r="H225" s="14">
        <f t="shared" si="44"/>
        <v>12500000.000000164</v>
      </c>
      <c r="I225" s="14">
        <f t="shared" si="39"/>
        <v>86653.520488426846</v>
      </c>
      <c r="J225" s="14">
        <f t="shared" si="40"/>
        <v>56571.068151210995</v>
      </c>
      <c r="K225" s="15">
        <f t="shared" si="45"/>
        <v>143224.58863963783</v>
      </c>
      <c r="L225" s="14">
        <f t="shared" si="46"/>
        <v>13115333.075125122</v>
      </c>
      <c r="M225" s="14">
        <f t="shared" si="47"/>
        <v>16884666.924874861</v>
      </c>
      <c r="N225" s="14"/>
      <c r="O225" s="14">
        <f t="shared" si="41"/>
        <v>100000</v>
      </c>
      <c r="P225" s="14"/>
      <c r="Q225" s="14"/>
      <c r="R225" s="14"/>
    </row>
    <row r="226" spans="2:18" x14ac:dyDescent="0.3">
      <c r="B226" s="1">
        <v>211</v>
      </c>
      <c r="C226" s="13">
        <f t="shared" si="36"/>
        <v>51516</v>
      </c>
      <c r="D226" s="14">
        <f t="shared" si="37"/>
        <v>83333.333333333328</v>
      </c>
      <c r="E226" s="14">
        <f t="shared" si="38"/>
        <v>41666.666666667217</v>
      </c>
      <c r="F226" s="15">
        <f t="shared" si="42"/>
        <v>125000.00000000055</v>
      </c>
      <c r="G226" s="14">
        <f t="shared" si="43"/>
        <v>17583333.333333373</v>
      </c>
      <c r="H226" s="14">
        <f t="shared" si="44"/>
        <v>12416666.66666683</v>
      </c>
      <c r="I226" s="14">
        <f t="shared" si="39"/>
        <v>86942.36555672159</v>
      </c>
      <c r="J226" s="14">
        <f t="shared" si="40"/>
        <v>56282.223082916244</v>
      </c>
      <c r="K226" s="15">
        <f t="shared" si="45"/>
        <v>143224.58863963783</v>
      </c>
      <c r="L226" s="14">
        <f t="shared" si="46"/>
        <v>13202275.440681845</v>
      </c>
      <c r="M226" s="14">
        <f t="shared" si="47"/>
        <v>16797724.55931814</v>
      </c>
      <c r="N226" s="14"/>
      <c r="O226" s="14">
        <f t="shared" si="41"/>
        <v>100000</v>
      </c>
      <c r="P226" s="14"/>
      <c r="Q226" s="14"/>
      <c r="R226" s="14"/>
    </row>
    <row r="227" spans="2:18" x14ac:dyDescent="0.3">
      <c r="B227" s="1">
        <v>212</v>
      </c>
      <c r="C227" s="13">
        <f t="shared" si="36"/>
        <v>51547</v>
      </c>
      <c r="D227" s="14">
        <f t="shared" si="37"/>
        <v>83333.333333333328</v>
      </c>
      <c r="E227" s="14">
        <f t="shared" si="38"/>
        <v>41388.888888889436</v>
      </c>
      <c r="F227" s="15">
        <f t="shared" si="42"/>
        <v>124722.22222222277</v>
      </c>
      <c r="G227" s="14">
        <f t="shared" si="43"/>
        <v>17666666.666666705</v>
      </c>
      <c r="H227" s="14">
        <f t="shared" si="44"/>
        <v>12333333.333333496</v>
      </c>
      <c r="I227" s="14">
        <f t="shared" si="39"/>
        <v>87232.173441910665</v>
      </c>
      <c r="J227" s="14">
        <f t="shared" si="40"/>
        <v>55992.415197727176</v>
      </c>
      <c r="K227" s="15">
        <f t="shared" si="45"/>
        <v>143224.58863963783</v>
      </c>
      <c r="L227" s="14">
        <f t="shared" si="46"/>
        <v>13289507.614123756</v>
      </c>
      <c r="M227" s="14">
        <f t="shared" si="47"/>
        <v>16710492.385876229</v>
      </c>
      <c r="N227" s="14"/>
      <c r="O227" s="14">
        <f t="shared" si="41"/>
        <v>100000</v>
      </c>
      <c r="P227" s="14"/>
      <c r="Q227" s="14"/>
      <c r="R227" s="14"/>
    </row>
    <row r="228" spans="2:18" x14ac:dyDescent="0.3">
      <c r="B228" s="1">
        <v>213</v>
      </c>
      <c r="C228" s="13">
        <f t="shared" si="36"/>
        <v>51575</v>
      </c>
      <c r="D228" s="14">
        <f t="shared" si="37"/>
        <v>83333.333333333328</v>
      </c>
      <c r="E228" s="14">
        <f t="shared" si="38"/>
        <v>41111.111111111655</v>
      </c>
      <c r="F228" s="15">
        <f t="shared" si="42"/>
        <v>124444.44444444499</v>
      </c>
      <c r="G228" s="14">
        <f t="shared" si="43"/>
        <v>17750000.000000037</v>
      </c>
      <c r="H228" s="14">
        <f t="shared" si="44"/>
        <v>12250000.000000162</v>
      </c>
      <c r="I228" s="14">
        <f t="shared" si="39"/>
        <v>87522.947353383701</v>
      </c>
      <c r="J228" s="14">
        <f t="shared" si="40"/>
        <v>55701.64128625414</v>
      </c>
      <c r="K228" s="15">
        <f t="shared" si="45"/>
        <v>143224.58863963783</v>
      </c>
      <c r="L228" s="14">
        <f t="shared" si="46"/>
        <v>13377030.56147714</v>
      </c>
      <c r="M228" s="14">
        <f t="shared" si="47"/>
        <v>16622969.438522846</v>
      </c>
      <c r="N228" s="14"/>
      <c r="O228" s="14">
        <f t="shared" si="41"/>
        <v>100000</v>
      </c>
      <c r="P228" s="14"/>
      <c r="Q228" s="14"/>
      <c r="R228" s="14"/>
    </row>
    <row r="229" spans="2:18" x14ac:dyDescent="0.3">
      <c r="B229" s="1">
        <v>214</v>
      </c>
      <c r="C229" s="13">
        <f t="shared" si="36"/>
        <v>51606</v>
      </c>
      <c r="D229" s="14">
        <f t="shared" si="37"/>
        <v>83333.333333333328</v>
      </c>
      <c r="E229" s="14">
        <f t="shared" si="38"/>
        <v>40833.333333333874</v>
      </c>
      <c r="F229" s="15">
        <f t="shared" si="42"/>
        <v>124166.66666666721</v>
      </c>
      <c r="G229" s="14">
        <f t="shared" si="43"/>
        <v>17833333.333333369</v>
      </c>
      <c r="H229" s="14">
        <f t="shared" si="44"/>
        <v>12166666.666666828</v>
      </c>
      <c r="I229" s="14">
        <f t="shared" si="39"/>
        <v>87814.690511228313</v>
      </c>
      <c r="J229" s="14">
        <f t="shared" si="40"/>
        <v>55409.898128409528</v>
      </c>
      <c r="K229" s="15">
        <f t="shared" si="45"/>
        <v>143224.58863963783</v>
      </c>
      <c r="L229" s="14">
        <f t="shared" si="46"/>
        <v>13464845.251988368</v>
      </c>
      <c r="M229" s="14">
        <f t="shared" si="47"/>
        <v>16535154.748011617</v>
      </c>
      <c r="N229" s="14"/>
      <c r="O229" s="14">
        <f t="shared" si="41"/>
        <v>100000</v>
      </c>
      <c r="P229" s="14"/>
      <c r="Q229" s="14"/>
      <c r="R229" s="14"/>
    </row>
    <row r="230" spans="2:18" x14ac:dyDescent="0.3">
      <c r="B230" s="1">
        <v>215</v>
      </c>
      <c r="C230" s="13">
        <f t="shared" si="36"/>
        <v>51636</v>
      </c>
      <c r="D230" s="14">
        <f t="shared" si="37"/>
        <v>83333.333333333328</v>
      </c>
      <c r="E230" s="14">
        <f t="shared" si="38"/>
        <v>40555.555555556093</v>
      </c>
      <c r="F230" s="15">
        <f t="shared" si="42"/>
        <v>123888.88888888943</v>
      </c>
      <c r="G230" s="14">
        <f t="shared" si="43"/>
        <v>17916666.666666701</v>
      </c>
      <c r="H230" s="14">
        <f t="shared" si="44"/>
        <v>12083333.333333494</v>
      </c>
      <c r="I230" s="14">
        <f t="shared" si="39"/>
        <v>88107.406146265741</v>
      </c>
      <c r="J230" s="14">
        <f t="shared" si="40"/>
        <v>55117.1824933721</v>
      </c>
      <c r="K230" s="15">
        <f t="shared" si="45"/>
        <v>143224.58863963783</v>
      </c>
      <c r="L230" s="14">
        <f t="shared" si="46"/>
        <v>13552952.658134634</v>
      </c>
      <c r="M230" s="14">
        <f t="shared" si="47"/>
        <v>16447047.341865351</v>
      </c>
      <c r="N230" s="14"/>
      <c r="O230" s="14">
        <f t="shared" si="41"/>
        <v>100000</v>
      </c>
      <c r="P230" s="14"/>
      <c r="Q230" s="14"/>
      <c r="R230" s="14"/>
    </row>
    <row r="231" spans="2:18" x14ac:dyDescent="0.3">
      <c r="B231" s="1">
        <v>216</v>
      </c>
      <c r="C231" s="13">
        <f t="shared" si="36"/>
        <v>51667</v>
      </c>
      <c r="D231" s="14">
        <f t="shared" si="37"/>
        <v>83333.333333333328</v>
      </c>
      <c r="E231" s="14">
        <f t="shared" si="38"/>
        <v>40277.777777778319</v>
      </c>
      <c r="F231" s="15">
        <f t="shared" si="42"/>
        <v>123611.11111111165</v>
      </c>
      <c r="G231" s="14">
        <f t="shared" si="43"/>
        <v>18000000.000000034</v>
      </c>
      <c r="H231" s="14">
        <f t="shared" si="44"/>
        <v>12000000.00000016</v>
      </c>
      <c r="I231" s="14">
        <f t="shared" si="39"/>
        <v>88401.097500086631</v>
      </c>
      <c r="J231" s="14">
        <f t="shared" si="40"/>
        <v>54823.49113955121</v>
      </c>
      <c r="K231" s="15">
        <f t="shared" si="45"/>
        <v>143224.58863963783</v>
      </c>
      <c r="L231" s="14">
        <f t="shared" si="46"/>
        <v>13641353.75563472</v>
      </c>
      <c r="M231" s="14">
        <f t="shared" si="47"/>
        <v>16358646.244365266</v>
      </c>
      <c r="N231" s="14"/>
      <c r="O231" s="14">
        <f t="shared" si="41"/>
        <v>100000</v>
      </c>
      <c r="P231" s="14"/>
      <c r="Q231" s="14"/>
      <c r="R231" s="14"/>
    </row>
    <row r="232" spans="2:18" x14ac:dyDescent="0.3">
      <c r="B232" s="1">
        <v>217</v>
      </c>
      <c r="C232" s="13">
        <f t="shared" si="36"/>
        <v>51697</v>
      </c>
      <c r="D232" s="14">
        <f t="shared" si="37"/>
        <v>83333.333333333328</v>
      </c>
      <c r="E232" s="14">
        <f t="shared" si="38"/>
        <v>40000.000000000538</v>
      </c>
      <c r="F232" s="15">
        <f t="shared" si="42"/>
        <v>123333.33333333387</v>
      </c>
      <c r="G232" s="14">
        <f t="shared" si="43"/>
        <v>18083333.333333366</v>
      </c>
      <c r="H232" s="14">
        <f t="shared" si="44"/>
        <v>11916666.666666826</v>
      </c>
      <c r="I232" s="14">
        <f t="shared" si="39"/>
        <v>88695.767825086907</v>
      </c>
      <c r="J232" s="14">
        <f t="shared" si="40"/>
        <v>54528.82081455092</v>
      </c>
      <c r="K232" s="15">
        <f t="shared" si="45"/>
        <v>143224.58863963783</v>
      </c>
      <c r="L232" s="14">
        <f t="shared" si="46"/>
        <v>13730049.523459807</v>
      </c>
      <c r="M232" s="14">
        <f t="shared" si="47"/>
        <v>16269950.476540178</v>
      </c>
      <c r="N232" s="14"/>
      <c r="O232" s="14">
        <f t="shared" si="41"/>
        <v>100000</v>
      </c>
      <c r="P232" s="14"/>
      <c r="Q232" s="14"/>
      <c r="R232" s="14"/>
    </row>
    <row r="233" spans="2:18" x14ac:dyDescent="0.3">
      <c r="B233" s="1">
        <v>218</v>
      </c>
      <c r="C233" s="13">
        <f t="shared" si="36"/>
        <v>51728</v>
      </c>
      <c r="D233" s="14">
        <f t="shared" si="37"/>
        <v>83333.333333333328</v>
      </c>
      <c r="E233" s="14">
        <f t="shared" si="38"/>
        <v>39722.222222222757</v>
      </c>
      <c r="F233" s="15">
        <f t="shared" si="42"/>
        <v>123055.55555555609</v>
      </c>
      <c r="G233" s="14">
        <f t="shared" si="43"/>
        <v>18166666.666666698</v>
      </c>
      <c r="H233" s="14">
        <f t="shared" si="44"/>
        <v>11833333.333333492</v>
      </c>
      <c r="I233" s="14">
        <f t="shared" si="39"/>
        <v>88991.420384503886</v>
      </c>
      <c r="J233" s="14">
        <f t="shared" si="40"/>
        <v>54233.168255133976</v>
      </c>
      <c r="K233" s="15">
        <f t="shared" si="45"/>
        <v>143224.58863963786</v>
      </c>
      <c r="L233" s="14">
        <f t="shared" si="46"/>
        <v>13819040.943844311</v>
      </c>
      <c r="M233" s="14">
        <f t="shared" si="47"/>
        <v>16180959.056155674</v>
      </c>
      <c r="N233" s="14"/>
      <c r="O233" s="14">
        <f t="shared" si="41"/>
        <v>100000</v>
      </c>
      <c r="P233" s="14"/>
      <c r="Q233" s="14"/>
      <c r="R233" s="14"/>
    </row>
    <row r="234" spans="2:18" x14ac:dyDescent="0.3">
      <c r="B234" s="1">
        <v>219</v>
      </c>
      <c r="C234" s="13">
        <f t="shared" si="36"/>
        <v>51759</v>
      </c>
      <c r="D234" s="14">
        <f t="shared" si="37"/>
        <v>83333.333333333328</v>
      </c>
      <c r="E234" s="14">
        <f t="shared" si="38"/>
        <v>39444.444444444976</v>
      </c>
      <c r="F234" s="15">
        <f t="shared" si="42"/>
        <v>122777.7777777783</v>
      </c>
      <c r="G234" s="14">
        <f t="shared" si="43"/>
        <v>18250000.00000003</v>
      </c>
      <c r="H234" s="14">
        <f t="shared" si="44"/>
        <v>11750000.000000158</v>
      </c>
      <c r="I234" s="14">
        <f t="shared" si="39"/>
        <v>89288.058452452213</v>
      </c>
      <c r="J234" s="14">
        <f t="shared" si="40"/>
        <v>53936.530187185621</v>
      </c>
      <c r="K234" s="15">
        <f t="shared" si="45"/>
        <v>143224.58863963783</v>
      </c>
      <c r="L234" s="14">
        <f t="shared" si="46"/>
        <v>13908329.002296763</v>
      </c>
      <c r="M234" s="14">
        <f t="shared" si="47"/>
        <v>16091670.997703223</v>
      </c>
      <c r="N234" s="14"/>
      <c r="O234" s="14">
        <f t="shared" si="41"/>
        <v>100000</v>
      </c>
      <c r="P234" s="14"/>
      <c r="Q234" s="14"/>
      <c r="R234" s="14"/>
    </row>
    <row r="235" spans="2:18" x14ac:dyDescent="0.3">
      <c r="B235" s="1">
        <v>220</v>
      </c>
      <c r="C235" s="13">
        <f t="shared" si="36"/>
        <v>51789</v>
      </c>
      <c r="D235" s="14">
        <f t="shared" si="37"/>
        <v>83333.333333333328</v>
      </c>
      <c r="E235" s="14">
        <f t="shared" si="38"/>
        <v>39166.666666667195</v>
      </c>
      <c r="F235" s="15">
        <f t="shared" si="42"/>
        <v>122500.00000000052</v>
      </c>
      <c r="G235" s="14">
        <f t="shared" si="43"/>
        <v>18333333.333333362</v>
      </c>
      <c r="H235" s="14">
        <f t="shared" si="44"/>
        <v>11666666.666666824</v>
      </c>
      <c r="I235" s="14">
        <f t="shared" si="39"/>
        <v>89585.685313960392</v>
      </c>
      <c r="J235" s="14">
        <f t="shared" si="40"/>
        <v>53638.903325677442</v>
      </c>
      <c r="K235" s="15">
        <f t="shared" si="45"/>
        <v>143224.58863963783</v>
      </c>
      <c r="L235" s="14">
        <f t="shared" si="46"/>
        <v>13997914.687610723</v>
      </c>
      <c r="M235" s="14">
        <f t="shared" si="47"/>
        <v>16002085.312389262</v>
      </c>
      <c r="N235" s="14"/>
      <c r="O235" s="14">
        <f t="shared" si="41"/>
        <v>100000</v>
      </c>
      <c r="P235" s="14"/>
      <c r="Q235" s="14"/>
      <c r="R235" s="14"/>
    </row>
    <row r="236" spans="2:18" x14ac:dyDescent="0.3">
      <c r="B236" s="1">
        <v>221</v>
      </c>
      <c r="C236" s="13">
        <f t="shared" si="36"/>
        <v>51820</v>
      </c>
      <c r="D236" s="14">
        <f t="shared" si="37"/>
        <v>83333.333333333328</v>
      </c>
      <c r="E236" s="14">
        <f t="shared" si="38"/>
        <v>38888.888888889414</v>
      </c>
      <c r="F236" s="15">
        <f t="shared" si="42"/>
        <v>122222.22222222274</v>
      </c>
      <c r="G236" s="14">
        <f t="shared" si="43"/>
        <v>18416666.666666694</v>
      </c>
      <c r="H236" s="14">
        <f t="shared" si="44"/>
        <v>11583333.33333349</v>
      </c>
      <c r="I236" s="14">
        <f t="shared" si="39"/>
        <v>89884.304265006926</v>
      </c>
      <c r="J236" s="14">
        <f t="shared" si="40"/>
        <v>53340.284374630908</v>
      </c>
      <c r="K236" s="15">
        <f t="shared" si="45"/>
        <v>143224.58863963783</v>
      </c>
      <c r="L236" s="14">
        <f t="shared" si="46"/>
        <v>14087798.99187573</v>
      </c>
      <c r="M236" s="14">
        <f t="shared" si="47"/>
        <v>15912201.008124255</v>
      </c>
      <c r="N236" s="14"/>
      <c r="O236" s="14">
        <f t="shared" si="41"/>
        <v>100000</v>
      </c>
      <c r="P236" s="14"/>
      <c r="Q236" s="14"/>
      <c r="R236" s="14"/>
    </row>
    <row r="237" spans="2:18" x14ac:dyDescent="0.3">
      <c r="B237" s="1">
        <v>222</v>
      </c>
      <c r="C237" s="13">
        <f t="shared" si="36"/>
        <v>51850</v>
      </c>
      <c r="D237" s="14">
        <f t="shared" si="37"/>
        <v>83333.333333333328</v>
      </c>
      <c r="E237" s="14">
        <f t="shared" si="38"/>
        <v>38611.111111111641</v>
      </c>
      <c r="F237" s="15">
        <f t="shared" si="42"/>
        <v>121944.44444444496</v>
      </c>
      <c r="G237" s="14">
        <f t="shared" si="43"/>
        <v>18500000.000000026</v>
      </c>
      <c r="H237" s="14">
        <f t="shared" si="44"/>
        <v>11500000.000000156</v>
      </c>
      <c r="I237" s="14">
        <f t="shared" si="39"/>
        <v>90183.918612556954</v>
      </c>
      <c r="J237" s="14">
        <f t="shared" si="40"/>
        <v>53040.670027080887</v>
      </c>
      <c r="K237" s="15">
        <f t="shared" si="45"/>
        <v>143224.58863963783</v>
      </c>
      <c r="L237" s="14">
        <f t="shared" si="46"/>
        <v>14177982.910488287</v>
      </c>
      <c r="M237" s="14">
        <f t="shared" si="47"/>
        <v>15822017.089511698</v>
      </c>
      <c r="N237" s="14"/>
      <c r="O237" s="14">
        <f t="shared" si="41"/>
        <v>100000</v>
      </c>
      <c r="P237" s="14"/>
      <c r="Q237" s="14"/>
      <c r="R237" s="14"/>
    </row>
    <row r="238" spans="2:18" x14ac:dyDescent="0.3">
      <c r="B238" s="1">
        <v>223</v>
      </c>
      <c r="C238" s="13">
        <f t="shared" si="36"/>
        <v>51881</v>
      </c>
      <c r="D238" s="14">
        <f t="shared" si="37"/>
        <v>83333.333333333328</v>
      </c>
      <c r="E238" s="14">
        <f t="shared" si="38"/>
        <v>38333.33333333386</v>
      </c>
      <c r="F238" s="15">
        <f t="shared" si="42"/>
        <v>121666.66666666718</v>
      </c>
      <c r="G238" s="14">
        <f t="shared" si="43"/>
        <v>18583333.333333358</v>
      </c>
      <c r="H238" s="14">
        <f t="shared" si="44"/>
        <v>11416666.666666823</v>
      </c>
      <c r="I238" s="14">
        <f t="shared" si="39"/>
        <v>90484.531674598795</v>
      </c>
      <c r="J238" s="14">
        <f t="shared" si="40"/>
        <v>52740.056965039032</v>
      </c>
      <c r="K238" s="15">
        <f t="shared" si="45"/>
        <v>143224.58863963783</v>
      </c>
      <c r="L238" s="14">
        <f t="shared" si="46"/>
        <v>14268467.442162886</v>
      </c>
      <c r="M238" s="14">
        <f t="shared" si="47"/>
        <v>15731532.557837099</v>
      </c>
      <c r="N238" s="14"/>
      <c r="O238" s="14">
        <f t="shared" si="41"/>
        <v>100000</v>
      </c>
      <c r="P238" s="14"/>
      <c r="Q238" s="14"/>
      <c r="R238" s="14"/>
    </row>
    <row r="239" spans="2:18" x14ac:dyDescent="0.3">
      <c r="B239" s="1">
        <v>224</v>
      </c>
      <c r="C239" s="13">
        <f t="shared" si="36"/>
        <v>51912</v>
      </c>
      <c r="D239" s="14">
        <f t="shared" si="37"/>
        <v>83333.333333333328</v>
      </c>
      <c r="E239" s="14">
        <f t="shared" si="38"/>
        <v>38055.555555556079</v>
      </c>
      <c r="F239" s="15">
        <f t="shared" si="42"/>
        <v>121388.8888888894</v>
      </c>
      <c r="G239" s="14">
        <f t="shared" si="43"/>
        <v>18666666.66666669</v>
      </c>
      <c r="H239" s="14">
        <f t="shared" si="44"/>
        <v>11333333.333333489</v>
      </c>
      <c r="I239" s="14">
        <f t="shared" si="39"/>
        <v>90786.146780180803</v>
      </c>
      <c r="J239" s="14">
        <f t="shared" si="40"/>
        <v>52438.441859457031</v>
      </c>
      <c r="K239" s="15">
        <f t="shared" si="45"/>
        <v>143224.58863963783</v>
      </c>
      <c r="L239" s="14">
        <f t="shared" si="46"/>
        <v>14359253.588943068</v>
      </c>
      <c r="M239" s="14">
        <f t="shared" si="47"/>
        <v>15640746.411056917</v>
      </c>
      <c r="N239" s="14"/>
      <c r="O239" s="14">
        <f t="shared" si="41"/>
        <v>100000</v>
      </c>
      <c r="P239" s="14"/>
      <c r="Q239" s="14"/>
      <c r="R239" s="14"/>
    </row>
    <row r="240" spans="2:18" x14ac:dyDescent="0.3">
      <c r="B240" s="1">
        <v>225</v>
      </c>
      <c r="C240" s="13">
        <f t="shared" si="36"/>
        <v>51940</v>
      </c>
      <c r="D240" s="14">
        <f t="shared" si="37"/>
        <v>83333.333333333328</v>
      </c>
      <c r="E240" s="14">
        <f t="shared" si="38"/>
        <v>37777.777777778298</v>
      </c>
      <c r="F240" s="15">
        <f t="shared" si="42"/>
        <v>121111.11111111162</v>
      </c>
      <c r="G240" s="14">
        <f t="shared" si="43"/>
        <v>18750000.000000022</v>
      </c>
      <c r="H240" s="14">
        <f t="shared" si="44"/>
        <v>11250000.000000155</v>
      </c>
      <c r="I240" s="14">
        <f t="shared" si="39"/>
        <v>91088.767269448072</v>
      </c>
      <c r="J240" s="14">
        <f t="shared" si="40"/>
        <v>52135.821370189762</v>
      </c>
      <c r="K240" s="15">
        <f t="shared" si="45"/>
        <v>143224.58863963783</v>
      </c>
      <c r="L240" s="14">
        <f t="shared" si="46"/>
        <v>14450342.356212515</v>
      </c>
      <c r="M240" s="14">
        <f t="shared" si="47"/>
        <v>15549657.64378747</v>
      </c>
      <c r="N240" s="14"/>
      <c r="O240" s="14">
        <f t="shared" si="41"/>
        <v>100000</v>
      </c>
      <c r="P240" s="14"/>
      <c r="Q240" s="14"/>
      <c r="R240" s="14"/>
    </row>
    <row r="241" spans="2:18" x14ac:dyDescent="0.3">
      <c r="B241" s="1">
        <v>226</v>
      </c>
      <c r="C241" s="13">
        <f t="shared" si="36"/>
        <v>51971</v>
      </c>
      <c r="D241" s="14">
        <f t="shared" si="37"/>
        <v>83333.333333333328</v>
      </c>
      <c r="E241" s="14">
        <f t="shared" si="38"/>
        <v>37500.000000000517</v>
      </c>
      <c r="F241" s="15">
        <f t="shared" si="42"/>
        <v>120833.33333333384</v>
      </c>
      <c r="G241" s="14">
        <f t="shared" si="43"/>
        <v>18833333.333333354</v>
      </c>
      <c r="H241" s="14">
        <f t="shared" si="44"/>
        <v>11166666.666666821</v>
      </c>
      <c r="I241" s="14">
        <f t="shared" si="39"/>
        <v>91392.396493679567</v>
      </c>
      <c r="J241" s="14">
        <f t="shared" si="40"/>
        <v>51832.192145958274</v>
      </c>
      <c r="K241" s="15">
        <f t="shared" si="45"/>
        <v>143224.58863963783</v>
      </c>
      <c r="L241" s="14">
        <f t="shared" si="46"/>
        <v>14541734.752706194</v>
      </c>
      <c r="M241" s="14">
        <f t="shared" si="47"/>
        <v>15458265.247293791</v>
      </c>
      <c r="N241" s="14"/>
      <c r="O241" s="14">
        <f t="shared" si="41"/>
        <v>100000</v>
      </c>
      <c r="P241" s="14"/>
      <c r="Q241" s="14"/>
      <c r="R241" s="14"/>
    </row>
    <row r="242" spans="2:18" x14ac:dyDescent="0.3">
      <c r="B242" s="1">
        <v>227</v>
      </c>
      <c r="C242" s="13">
        <f t="shared" si="36"/>
        <v>52001</v>
      </c>
      <c r="D242" s="14">
        <f t="shared" si="37"/>
        <v>83333.333333333328</v>
      </c>
      <c r="E242" s="14">
        <f t="shared" si="38"/>
        <v>37222.222222222736</v>
      </c>
      <c r="F242" s="15">
        <f t="shared" si="42"/>
        <v>120555.55555555606</v>
      </c>
      <c r="G242" s="14">
        <f t="shared" si="43"/>
        <v>18916666.666666687</v>
      </c>
      <c r="H242" s="14">
        <f t="shared" si="44"/>
        <v>11083333.333333487</v>
      </c>
      <c r="I242" s="14">
        <f t="shared" si="39"/>
        <v>91697.037815325166</v>
      </c>
      <c r="J242" s="14">
        <f t="shared" si="40"/>
        <v>51527.550824312675</v>
      </c>
      <c r="K242" s="15">
        <f t="shared" si="45"/>
        <v>143224.58863963783</v>
      </c>
      <c r="L242" s="14">
        <f t="shared" si="46"/>
        <v>14633431.790521519</v>
      </c>
      <c r="M242" s="14">
        <f t="shared" si="47"/>
        <v>15366568.209478466</v>
      </c>
      <c r="N242" s="14"/>
      <c r="O242" s="14">
        <f t="shared" si="41"/>
        <v>100000</v>
      </c>
      <c r="P242" s="14"/>
      <c r="Q242" s="14"/>
      <c r="R242" s="14"/>
    </row>
    <row r="243" spans="2:18" x14ac:dyDescent="0.3">
      <c r="B243" s="1">
        <v>228</v>
      </c>
      <c r="C243" s="13">
        <f t="shared" si="36"/>
        <v>52032</v>
      </c>
      <c r="D243" s="14">
        <f t="shared" si="37"/>
        <v>83333.333333333328</v>
      </c>
      <c r="E243" s="14">
        <f t="shared" si="38"/>
        <v>36944.444444444955</v>
      </c>
      <c r="F243" s="15">
        <f t="shared" si="42"/>
        <v>120277.77777777828</v>
      </c>
      <c r="G243" s="14">
        <f t="shared" si="43"/>
        <v>19000000.000000019</v>
      </c>
      <c r="H243" s="14">
        <f t="shared" si="44"/>
        <v>11000000.000000153</v>
      </c>
      <c r="I243" s="14">
        <f t="shared" si="39"/>
        <v>92002.694608042919</v>
      </c>
      <c r="J243" s="14">
        <f t="shared" si="40"/>
        <v>51221.894031594922</v>
      </c>
      <c r="K243" s="15">
        <f t="shared" si="45"/>
        <v>143224.58863963783</v>
      </c>
      <c r="L243" s="14">
        <f t="shared" si="46"/>
        <v>14725434.485129561</v>
      </c>
      <c r="M243" s="14">
        <f t="shared" si="47"/>
        <v>15274565.514870424</v>
      </c>
      <c r="N243" s="14"/>
      <c r="O243" s="14">
        <f t="shared" si="41"/>
        <v>100000</v>
      </c>
      <c r="P243" s="14"/>
      <c r="Q243" s="14"/>
      <c r="R243" s="14"/>
    </row>
    <row r="244" spans="2:18" x14ac:dyDescent="0.3">
      <c r="B244" s="1">
        <v>229</v>
      </c>
      <c r="C244" s="13">
        <f t="shared" si="36"/>
        <v>52062</v>
      </c>
      <c r="D244" s="14">
        <f t="shared" si="37"/>
        <v>83333.333333333328</v>
      </c>
      <c r="E244" s="14">
        <f t="shared" si="38"/>
        <v>36666.666666667181</v>
      </c>
      <c r="F244" s="15">
        <f t="shared" si="42"/>
        <v>120000.00000000051</v>
      </c>
      <c r="G244" s="14">
        <f t="shared" si="43"/>
        <v>19083333.333333351</v>
      </c>
      <c r="H244" s="14">
        <f t="shared" si="44"/>
        <v>10916666.666666819</v>
      </c>
      <c r="I244" s="14">
        <f t="shared" si="39"/>
        <v>92309.370256736394</v>
      </c>
      <c r="J244" s="14">
        <f t="shared" si="40"/>
        <v>50915.218382901454</v>
      </c>
      <c r="K244" s="15">
        <f t="shared" si="45"/>
        <v>143224.58863963786</v>
      </c>
      <c r="L244" s="14">
        <f t="shared" si="46"/>
        <v>14817743.855386298</v>
      </c>
      <c r="M244" s="14">
        <f t="shared" si="47"/>
        <v>15182256.144613687</v>
      </c>
      <c r="N244" s="14"/>
      <c r="O244" s="14">
        <f t="shared" si="41"/>
        <v>100000</v>
      </c>
      <c r="P244" s="14"/>
      <c r="Q244" s="14"/>
      <c r="R244" s="14"/>
    </row>
    <row r="245" spans="2:18" x14ac:dyDescent="0.3">
      <c r="B245" s="1">
        <v>230</v>
      </c>
      <c r="C245" s="13">
        <f t="shared" si="36"/>
        <v>52093</v>
      </c>
      <c r="D245" s="14">
        <f t="shared" si="37"/>
        <v>83333.333333333328</v>
      </c>
      <c r="E245" s="14">
        <f t="shared" si="38"/>
        <v>36388.8888888894</v>
      </c>
      <c r="F245" s="15">
        <f t="shared" si="42"/>
        <v>119722.22222222273</v>
      </c>
      <c r="G245" s="14">
        <f t="shared" si="43"/>
        <v>19166666.666666683</v>
      </c>
      <c r="H245" s="14">
        <f t="shared" si="44"/>
        <v>10833333.333333485</v>
      </c>
      <c r="I245" s="14">
        <f t="shared" si="39"/>
        <v>92617.068157592192</v>
      </c>
      <c r="J245" s="14">
        <f t="shared" si="40"/>
        <v>50607.520482045649</v>
      </c>
      <c r="K245" s="15">
        <f t="shared" si="45"/>
        <v>143224.58863963783</v>
      </c>
      <c r="L245" s="14">
        <f t="shared" si="46"/>
        <v>14910360.923543891</v>
      </c>
      <c r="M245" s="14">
        <f t="shared" si="47"/>
        <v>15089639.076456094</v>
      </c>
      <c r="N245" s="14"/>
      <c r="O245" s="14">
        <f t="shared" si="41"/>
        <v>100000</v>
      </c>
      <c r="P245" s="14"/>
      <c r="Q245" s="14"/>
      <c r="R245" s="14"/>
    </row>
    <row r="246" spans="2:18" x14ac:dyDescent="0.3">
      <c r="B246" s="1">
        <v>231</v>
      </c>
      <c r="C246" s="13">
        <f t="shared" si="36"/>
        <v>52124</v>
      </c>
      <c r="D246" s="14">
        <f t="shared" si="37"/>
        <v>83333.333333333328</v>
      </c>
      <c r="E246" s="14">
        <f t="shared" si="38"/>
        <v>36111.111111111619</v>
      </c>
      <c r="F246" s="15">
        <f t="shared" si="42"/>
        <v>119444.44444444495</v>
      </c>
      <c r="G246" s="14">
        <f t="shared" si="43"/>
        <v>19250000.000000015</v>
      </c>
      <c r="H246" s="14">
        <f t="shared" si="44"/>
        <v>10750000.000000151</v>
      </c>
      <c r="I246" s="14">
        <f t="shared" si="39"/>
        <v>92925.791718117485</v>
      </c>
      <c r="J246" s="14">
        <f t="shared" si="40"/>
        <v>50298.796921520348</v>
      </c>
      <c r="K246" s="15">
        <f t="shared" si="45"/>
        <v>143224.58863963783</v>
      </c>
      <c r="L246" s="14">
        <f t="shared" si="46"/>
        <v>15003286.715262009</v>
      </c>
      <c r="M246" s="14">
        <f t="shared" si="47"/>
        <v>14996713.284737976</v>
      </c>
      <c r="N246" s="14"/>
      <c r="O246" s="14">
        <f t="shared" si="41"/>
        <v>100000</v>
      </c>
      <c r="P246" s="14"/>
      <c r="Q246" s="14"/>
      <c r="R246" s="14"/>
    </row>
    <row r="247" spans="2:18" x14ac:dyDescent="0.3">
      <c r="B247" s="1">
        <v>232</v>
      </c>
      <c r="C247" s="13">
        <f t="shared" si="36"/>
        <v>52154</v>
      </c>
      <c r="D247" s="14">
        <f t="shared" si="37"/>
        <v>83333.333333333328</v>
      </c>
      <c r="E247" s="14">
        <f t="shared" si="38"/>
        <v>35833.333333333838</v>
      </c>
      <c r="F247" s="15">
        <f t="shared" si="42"/>
        <v>119166.66666666717</v>
      </c>
      <c r="G247" s="14">
        <f t="shared" si="43"/>
        <v>19333333.333333347</v>
      </c>
      <c r="H247" s="14">
        <f t="shared" si="44"/>
        <v>10666666.666666817</v>
      </c>
      <c r="I247" s="14">
        <f t="shared" si="39"/>
        <v>93235.544357177889</v>
      </c>
      <c r="J247" s="14">
        <f t="shared" si="40"/>
        <v>49989.04428245996</v>
      </c>
      <c r="K247" s="15">
        <f t="shared" si="45"/>
        <v>143224.58863963786</v>
      </c>
      <c r="L247" s="14">
        <f t="shared" si="46"/>
        <v>15096522.259619188</v>
      </c>
      <c r="M247" s="14">
        <f t="shared" si="47"/>
        <v>14903477.740380798</v>
      </c>
      <c r="N247" s="14"/>
      <c r="O247" s="14">
        <f t="shared" si="41"/>
        <v>100000</v>
      </c>
      <c r="P247" s="14"/>
      <c r="Q247" s="14"/>
      <c r="R247" s="14"/>
    </row>
    <row r="248" spans="2:18" x14ac:dyDescent="0.3">
      <c r="B248" s="1">
        <v>233</v>
      </c>
      <c r="C248" s="13">
        <f t="shared" si="36"/>
        <v>52185</v>
      </c>
      <c r="D248" s="14">
        <f t="shared" si="37"/>
        <v>83333.333333333328</v>
      </c>
      <c r="E248" s="14">
        <f t="shared" si="38"/>
        <v>35555.555555556057</v>
      </c>
      <c r="F248" s="15">
        <f t="shared" si="42"/>
        <v>118888.88888888939</v>
      </c>
      <c r="G248" s="14">
        <f t="shared" si="43"/>
        <v>19416666.666666679</v>
      </c>
      <c r="H248" s="14">
        <f t="shared" si="44"/>
        <v>10583333.333333483</v>
      </c>
      <c r="I248" s="14">
        <f t="shared" si="39"/>
        <v>93546.329505035144</v>
      </c>
      <c r="J248" s="14">
        <f t="shared" si="40"/>
        <v>49678.259134602704</v>
      </c>
      <c r="K248" s="15">
        <f t="shared" si="45"/>
        <v>143224.58863963786</v>
      </c>
      <c r="L248" s="14">
        <f t="shared" si="46"/>
        <v>15190068.589124223</v>
      </c>
      <c r="M248" s="14">
        <f t="shared" si="47"/>
        <v>14809931.410875762</v>
      </c>
      <c r="N248" s="14"/>
      <c r="O248" s="14">
        <f t="shared" si="41"/>
        <v>100000</v>
      </c>
      <c r="P248" s="14"/>
      <c r="Q248" s="14"/>
      <c r="R248" s="14"/>
    </row>
    <row r="249" spans="2:18" x14ac:dyDescent="0.3">
      <c r="B249" s="1">
        <v>234</v>
      </c>
      <c r="C249" s="13">
        <f t="shared" si="36"/>
        <v>52215</v>
      </c>
      <c r="D249" s="14">
        <f t="shared" si="37"/>
        <v>83333.333333333328</v>
      </c>
      <c r="E249" s="14">
        <f t="shared" si="38"/>
        <v>35277.777777778276</v>
      </c>
      <c r="F249" s="15">
        <f t="shared" si="42"/>
        <v>118611.1111111116</v>
      </c>
      <c r="G249" s="14">
        <f t="shared" si="43"/>
        <v>19500000.000000011</v>
      </c>
      <c r="H249" s="14">
        <f t="shared" si="44"/>
        <v>10500000.000000149</v>
      </c>
      <c r="I249" s="14">
        <f t="shared" si="39"/>
        <v>93858.150603385249</v>
      </c>
      <c r="J249" s="14">
        <f t="shared" si="40"/>
        <v>49366.438036252592</v>
      </c>
      <c r="K249" s="15">
        <f t="shared" si="45"/>
        <v>143224.58863963783</v>
      </c>
      <c r="L249" s="14">
        <f t="shared" si="46"/>
        <v>15283926.739727609</v>
      </c>
      <c r="M249" s="14">
        <f t="shared" si="47"/>
        <v>14716073.260272376</v>
      </c>
      <c r="N249" s="14"/>
      <c r="O249" s="14">
        <f t="shared" si="41"/>
        <v>100000</v>
      </c>
      <c r="P249" s="14"/>
      <c r="Q249" s="14"/>
      <c r="R249" s="14"/>
    </row>
    <row r="250" spans="2:18" x14ac:dyDescent="0.3">
      <c r="B250" s="1">
        <v>235</v>
      </c>
      <c r="C250" s="13">
        <f t="shared" si="36"/>
        <v>52246</v>
      </c>
      <c r="D250" s="14">
        <f t="shared" si="37"/>
        <v>83333.333333333328</v>
      </c>
      <c r="E250" s="14">
        <f t="shared" si="38"/>
        <v>35000.000000000502</v>
      </c>
      <c r="F250" s="15">
        <f t="shared" si="42"/>
        <v>118333.33333333384</v>
      </c>
      <c r="G250" s="14">
        <f t="shared" si="43"/>
        <v>19583333.333333343</v>
      </c>
      <c r="H250" s="14">
        <f t="shared" si="44"/>
        <v>10416666.666666815</v>
      </c>
      <c r="I250" s="14">
        <f t="shared" si="39"/>
        <v>94171.011105396523</v>
      </c>
      <c r="J250" s="14">
        <f t="shared" si="40"/>
        <v>49053.577534241296</v>
      </c>
      <c r="K250" s="15">
        <f t="shared" si="45"/>
        <v>143224.5886396378</v>
      </c>
      <c r="L250" s="14">
        <f t="shared" si="46"/>
        <v>15378097.750833005</v>
      </c>
      <c r="M250" s="14">
        <f t="shared" si="47"/>
        <v>14621902.24916698</v>
      </c>
      <c r="N250" s="14"/>
      <c r="O250" s="14">
        <f t="shared" si="41"/>
        <v>100000</v>
      </c>
      <c r="P250" s="14"/>
      <c r="Q250" s="14"/>
      <c r="R250" s="14"/>
    </row>
    <row r="251" spans="2:18" x14ac:dyDescent="0.3">
      <c r="B251" s="1">
        <v>236</v>
      </c>
      <c r="C251" s="13">
        <f t="shared" si="36"/>
        <v>52277</v>
      </c>
      <c r="D251" s="14">
        <f t="shared" si="37"/>
        <v>83333.333333333328</v>
      </c>
      <c r="E251" s="14">
        <f t="shared" si="38"/>
        <v>34722.222222222721</v>
      </c>
      <c r="F251" s="15">
        <f t="shared" si="42"/>
        <v>118055.55555555606</v>
      </c>
      <c r="G251" s="14">
        <f t="shared" si="43"/>
        <v>19666666.666666675</v>
      </c>
      <c r="H251" s="14">
        <f t="shared" si="44"/>
        <v>10333333.333333481</v>
      </c>
      <c r="I251" s="14">
        <f t="shared" si="39"/>
        <v>94484.914475747864</v>
      </c>
      <c r="J251" s="14">
        <f t="shared" si="40"/>
        <v>48739.674163889984</v>
      </c>
      <c r="K251" s="15">
        <f t="shared" si="45"/>
        <v>143224.58863963786</v>
      </c>
      <c r="L251" s="14">
        <f t="shared" si="46"/>
        <v>15472582.665308753</v>
      </c>
      <c r="M251" s="14">
        <f t="shared" si="47"/>
        <v>14527417.334691232</v>
      </c>
      <c r="N251" s="14"/>
      <c r="O251" s="14">
        <f t="shared" si="41"/>
        <v>100000</v>
      </c>
      <c r="P251" s="14"/>
      <c r="Q251" s="14"/>
      <c r="R251" s="14"/>
    </row>
    <row r="252" spans="2:18" x14ac:dyDescent="0.3">
      <c r="B252" s="1">
        <v>237</v>
      </c>
      <c r="C252" s="13">
        <f t="shared" si="36"/>
        <v>52305</v>
      </c>
      <c r="D252" s="14">
        <f t="shared" si="37"/>
        <v>83333.333333333328</v>
      </c>
      <c r="E252" s="14">
        <f t="shared" si="38"/>
        <v>34444.44444444494</v>
      </c>
      <c r="F252" s="15">
        <f t="shared" si="42"/>
        <v>117777.77777777828</v>
      </c>
      <c r="G252" s="14">
        <f t="shared" si="43"/>
        <v>19750000.000000007</v>
      </c>
      <c r="H252" s="14">
        <f t="shared" si="44"/>
        <v>10250000.000000147</v>
      </c>
      <c r="I252" s="14">
        <f t="shared" si="39"/>
        <v>94799.864190667024</v>
      </c>
      <c r="J252" s="14">
        <f t="shared" si="40"/>
        <v>48424.724448970817</v>
      </c>
      <c r="K252" s="15">
        <f t="shared" si="45"/>
        <v>143224.58863963783</v>
      </c>
      <c r="L252" s="14">
        <f t="shared" si="46"/>
        <v>15567382.529499421</v>
      </c>
      <c r="M252" s="14">
        <f t="shared" si="47"/>
        <v>14432617.470500564</v>
      </c>
      <c r="N252" s="14"/>
      <c r="O252" s="14">
        <f t="shared" si="41"/>
        <v>100000</v>
      </c>
      <c r="P252" s="14"/>
      <c r="Q252" s="14"/>
      <c r="R252" s="14"/>
    </row>
    <row r="253" spans="2:18" x14ac:dyDescent="0.3">
      <c r="B253" s="1">
        <v>238</v>
      </c>
      <c r="C253" s="13">
        <f t="shared" si="36"/>
        <v>52336</v>
      </c>
      <c r="D253" s="14">
        <f t="shared" si="37"/>
        <v>83333.333333333328</v>
      </c>
      <c r="E253" s="14">
        <f t="shared" si="38"/>
        <v>34166.666666667159</v>
      </c>
      <c r="F253" s="15">
        <f t="shared" si="42"/>
        <v>117500.00000000049</v>
      </c>
      <c r="G253" s="14">
        <f t="shared" si="43"/>
        <v>19833333.33333334</v>
      </c>
      <c r="H253" s="14">
        <f t="shared" si="44"/>
        <v>10166666.666666813</v>
      </c>
      <c r="I253" s="14">
        <f t="shared" si="39"/>
        <v>95115.863737969237</v>
      </c>
      <c r="J253" s="14">
        <f t="shared" si="40"/>
        <v>48108.724901668596</v>
      </c>
      <c r="K253" s="15">
        <f t="shared" si="45"/>
        <v>143224.58863963783</v>
      </c>
      <c r="L253" s="14">
        <f t="shared" si="46"/>
        <v>15662498.39323739</v>
      </c>
      <c r="M253" s="14">
        <f t="shared" si="47"/>
        <v>14337501.606762595</v>
      </c>
      <c r="N253" s="14"/>
      <c r="O253" s="14">
        <f t="shared" si="41"/>
        <v>100000</v>
      </c>
      <c r="P253" s="14"/>
      <c r="Q253" s="14"/>
      <c r="R253" s="14"/>
    </row>
    <row r="254" spans="2:18" x14ac:dyDescent="0.3">
      <c r="B254" s="1">
        <v>239</v>
      </c>
      <c r="C254" s="13">
        <f t="shared" si="36"/>
        <v>52366</v>
      </c>
      <c r="D254" s="14">
        <f t="shared" si="37"/>
        <v>83333.333333333328</v>
      </c>
      <c r="E254" s="14">
        <f t="shared" si="38"/>
        <v>33888.888888889378</v>
      </c>
      <c r="F254" s="15">
        <f t="shared" si="42"/>
        <v>117222.22222222271</v>
      </c>
      <c r="G254" s="14">
        <f t="shared" si="43"/>
        <v>19916666.666666672</v>
      </c>
      <c r="H254" s="14">
        <f t="shared" si="44"/>
        <v>10083333.333333479</v>
      </c>
      <c r="I254" s="14">
        <f t="shared" si="39"/>
        <v>95432.916617095805</v>
      </c>
      <c r="J254" s="14">
        <f t="shared" si="40"/>
        <v>47791.672022542029</v>
      </c>
      <c r="K254" s="15">
        <f t="shared" si="45"/>
        <v>143224.58863963783</v>
      </c>
      <c r="L254" s="14">
        <f t="shared" si="46"/>
        <v>15757931.309854485</v>
      </c>
      <c r="M254" s="14">
        <f t="shared" si="47"/>
        <v>14242068.6901455</v>
      </c>
      <c r="N254" s="14"/>
      <c r="O254" s="14">
        <f t="shared" si="41"/>
        <v>100000</v>
      </c>
      <c r="P254" s="14"/>
      <c r="Q254" s="14"/>
      <c r="R254" s="14"/>
    </row>
    <row r="255" spans="2:18" x14ac:dyDescent="0.3">
      <c r="B255" s="1">
        <v>240</v>
      </c>
      <c r="C255" s="13">
        <f t="shared" si="36"/>
        <v>52397</v>
      </c>
      <c r="D255" s="14">
        <f t="shared" si="37"/>
        <v>83333.333333333328</v>
      </c>
      <c r="E255" s="14">
        <f t="shared" si="38"/>
        <v>33611.111111111597</v>
      </c>
      <c r="F255" s="15">
        <f t="shared" si="42"/>
        <v>116944.44444444493</v>
      </c>
      <c r="G255" s="14">
        <f t="shared" si="43"/>
        <v>20000000.000000004</v>
      </c>
      <c r="H255" s="14">
        <f t="shared" si="44"/>
        <v>10000000.000000145</v>
      </c>
      <c r="I255" s="14">
        <f t="shared" si="39"/>
        <v>95751.026339152784</v>
      </c>
      <c r="J255" s="14">
        <f t="shared" si="40"/>
        <v>47473.562300485049</v>
      </c>
      <c r="K255" s="15">
        <f t="shared" si="45"/>
        <v>143224.58863963783</v>
      </c>
      <c r="L255" s="14">
        <f t="shared" si="46"/>
        <v>15853682.336193638</v>
      </c>
      <c r="M255" s="14">
        <f t="shared" si="47"/>
        <v>14146317.663806347</v>
      </c>
      <c r="N255" s="14"/>
      <c r="O255" s="14">
        <f t="shared" si="41"/>
        <v>100000</v>
      </c>
      <c r="P255" s="14"/>
      <c r="Q255" s="14"/>
      <c r="R255" s="14"/>
    </row>
    <row r="256" spans="2:18" x14ac:dyDescent="0.3">
      <c r="B256" s="1">
        <v>241</v>
      </c>
      <c r="C256" s="13">
        <f t="shared" si="36"/>
        <v>52427</v>
      </c>
      <c r="D256" s="14">
        <f t="shared" si="37"/>
        <v>83333.333333333328</v>
      </c>
      <c r="E256" s="14">
        <f t="shared" si="38"/>
        <v>33333.333333333823</v>
      </c>
      <c r="F256" s="15">
        <f t="shared" si="42"/>
        <v>116666.66666666715</v>
      </c>
      <c r="G256" s="14">
        <f t="shared" si="43"/>
        <v>20083333.333333336</v>
      </c>
      <c r="H256" s="14">
        <f t="shared" si="44"/>
        <v>9916666.6666668113</v>
      </c>
      <c r="I256" s="14">
        <f t="shared" si="39"/>
        <v>96070.196426949973</v>
      </c>
      <c r="J256" s="14">
        <f t="shared" si="40"/>
        <v>47154.392212687861</v>
      </c>
      <c r="K256" s="15">
        <f t="shared" si="45"/>
        <v>143224.58863963783</v>
      </c>
      <c r="L256" s="14">
        <f t="shared" si="46"/>
        <v>15949752.532620588</v>
      </c>
      <c r="M256" s="14">
        <f t="shared" si="47"/>
        <v>14050247.467379397</v>
      </c>
      <c r="N256" s="14"/>
      <c r="O256" s="14">
        <f t="shared" si="41"/>
        <v>100000</v>
      </c>
      <c r="P256" s="14"/>
      <c r="Q256" s="14"/>
      <c r="R256" s="14"/>
    </row>
    <row r="257" spans="2:18" x14ac:dyDescent="0.3">
      <c r="B257" s="1">
        <v>242</v>
      </c>
      <c r="C257" s="13">
        <f t="shared" si="36"/>
        <v>52458</v>
      </c>
      <c r="D257" s="14">
        <f t="shared" si="37"/>
        <v>83333.333333333328</v>
      </c>
      <c r="E257" s="14">
        <f t="shared" si="38"/>
        <v>33055.555555556042</v>
      </c>
      <c r="F257" s="15">
        <f t="shared" si="42"/>
        <v>116388.88888888937</v>
      </c>
      <c r="G257" s="14">
        <f t="shared" si="43"/>
        <v>20166666.666666668</v>
      </c>
      <c r="H257" s="14">
        <f t="shared" si="44"/>
        <v>9833333.3333334774</v>
      </c>
      <c r="I257" s="14">
        <f t="shared" si="39"/>
        <v>96390.430415039795</v>
      </c>
      <c r="J257" s="14">
        <f t="shared" si="40"/>
        <v>46834.158224598032</v>
      </c>
      <c r="K257" s="15">
        <f t="shared" si="45"/>
        <v>143224.58863963783</v>
      </c>
      <c r="L257" s="14">
        <f t="shared" si="46"/>
        <v>16046142.963035628</v>
      </c>
      <c r="M257" s="14">
        <f t="shared" si="47"/>
        <v>13953857.036964357</v>
      </c>
      <c r="N257" s="14"/>
      <c r="O257" s="14">
        <f t="shared" si="41"/>
        <v>100000</v>
      </c>
      <c r="P257" s="14"/>
      <c r="Q257" s="14"/>
      <c r="R257" s="14"/>
    </row>
    <row r="258" spans="2:18" x14ac:dyDescent="0.3">
      <c r="B258" s="1">
        <v>243</v>
      </c>
      <c r="C258" s="13">
        <f t="shared" si="36"/>
        <v>52489</v>
      </c>
      <c r="D258" s="14">
        <f t="shared" si="37"/>
        <v>83333.333333333328</v>
      </c>
      <c r="E258" s="14">
        <f t="shared" si="38"/>
        <v>32777.777777778261</v>
      </c>
      <c r="F258" s="15">
        <f t="shared" si="42"/>
        <v>116111.11111111159</v>
      </c>
      <c r="G258" s="14">
        <f t="shared" si="43"/>
        <v>20250000</v>
      </c>
      <c r="H258" s="14">
        <f t="shared" si="44"/>
        <v>9750000.0000001434</v>
      </c>
      <c r="I258" s="14">
        <f t="shared" si="39"/>
        <v>96711.731849756601</v>
      </c>
      <c r="J258" s="14">
        <f t="shared" si="40"/>
        <v>46512.856789881233</v>
      </c>
      <c r="K258" s="15">
        <f t="shared" si="45"/>
        <v>143224.58863963783</v>
      </c>
      <c r="L258" s="14">
        <f t="shared" si="46"/>
        <v>16142854.694885384</v>
      </c>
      <c r="M258" s="14">
        <f t="shared" si="47"/>
        <v>13857145.305114601</v>
      </c>
      <c r="N258" s="14"/>
      <c r="O258" s="14">
        <f t="shared" si="41"/>
        <v>100000</v>
      </c>
      <c r="P258" s="14"/>
      <c r="Q258" s="14"/>
      <c r="R258" s="14"/>
    </row>
    <row r="259" spans="2:18" x14ac:dyDescent="0.3">
      <c r="B259" s="1">
        <v>244</v>
      </c>
      <c r="C259" s="13">
        <f t="shared" si="36"/>
        <v>52519</v>
      </c>
      <c r="D259" s="14">
        <f t="shared" si="37"/>
        <v>83333.333333333328</v>
      </c>
      <c r="E259" s="14">
        <f t="shared" si="38"/>
        <v>32500.00000000048</v>
      </c>
      <c r="F259" s="15">
        <f t="shared" si="42"/>
        <v>115833.33333333381</v>
      </c>
      <c r="G259" s="14">
        <f t="shared" si="43"/>
        <v>20333333.333333332</v>
      </c>
      <c r="H259" s="14">
        <f t="shared" si="44"/>
        <v>9666666.6666668095</v>
      </c>
      <c r="I259" s="14">
        <f t="shared" si="39"/>
        <v>97034.104289255789</v>
      </c>
      <c r="J259" s="14">
        <f t="shared" si="40"/>
        <v>46190.484350382045</v>
      </c>
      <c r="K259" s="15">
        <f t="shared" si="45"/>
        <v>143224.58863963783</v>
      </c>
      <c r="L259" s="14">
        <f t="shared" si="46"/>
        <v>16239888.79917464</v>
      </c>
      <c r="M259" s="14">
        <f t="shared" si="47"/>
        <v>13760111.200825345</v>
      </c>
      <c r="N259" s="14"/>
      <c r="O259" s="14">
        <f t="shared" si="41"/>
        <v>100000</v>
      </c>
      <c r="P259" s="14"/>
      <c r="Q259" s="14"/>
      <c r="R259" s="14"/>
    </row>
    <row r="260" spans="2:18" x14ac:dyDescent="0.3">
      <c r="B260" s="1">
        <v>245</v>
      </c>
      <c r="C260" s="13">
        <f t="shared" si="36"/>
        <v>52550</v>
      </c>
      <c r="D260" s="14">
        <f t="shared" si="37"/>
        <v>83333.333333333328</v>
      </c>
      <c r="E260" s="14">
        <f t="shared" si="38"/>
        <v>32222.222222222699</v>
      </c>
      <c r="F260" s="15">
        <f t="shared" si="42"/>
        <v>115555.55555555603</v>
      </c>
      <c r="G260" s="14">
        <f t="shared" si="43"/>
        <v>20416666.666666664</v>
      </c>
      <c r="H260" s="14">
        <f t="shared" si="44"/>
        <v>9583333.3333334755</v>
      </c>
      <c r="I260" s="14">
        <f t="shared" si="39"/>
        <v>97357.551303553308</v>
      </c>
      <c r="J260" s="14">
        <f t="shared" si="40"/>
        <v>45867.037336084526</v>
      </c>
      <c r="K260" s="15">
        <f t="shared" si="45"/>
        <v>143224.58863963783</v>
      </c>
      <c r="L260" s="14">
        <f t="shared" si="46"/>
        <v>16337246.350478193</v>
      </c>
      <c r="M260" s="14">
        <f t="shared" si="47"/>
        <v>13662753.649521792</v>
      </c>
      <c r="N260" s="14"/>
      <c r="O260" s="14">
        <f t="shared" si="41"/>
        <v>100000</v>
      </c>
      <c r="P260" s="14"/>
      <c r="Q260" s="14"/>
      <c r="R260" s="14"/>
    </row>
    <row r="261" spans="2:18" x14ac:dyDescent="0.3">
      <c r="B261" s="1">
        <v>246</v>
      </c>
      <c r="C261" s="13">
        <f t="shared" si="36"/>
        <v>52580</v>
      </c>
      <c r="D261" s="14">
        <f t="shared" si="37"/>
        <v>83333.333333333328</v>
      </c>
      <c r="E261" s="14">
        <f t="shared" si="38"/>
        <v>31944.444444444922</v>
      </c>
      <c r="F261" s="15">
        <f t="shared" si="42"/>
        <v>115277.77777777825</v>
      </c>
      <c r="G261" s="14">
        <f t="shared" si="43"/>
        <v>20499999.999999996</v>
      </c>
      <c r="H261" s="14">
        <f t="shared" si="44"/>
        <v>9500000.0000001416</v>
      </c>
      <c r="I261" s="14">
        <f t="shared" si="39"/>
        <v>97682.076474565154</v>
      </c>
      <c r="J261" s="14">
        <f t="shared" si="40"/>
        <v>45542.51216507268</v>
      </c>
      <c r="K261" s="15">
        <f t="shared" si="45"/>
        <v>143224.58863963783</v>
      </c>
      <c r="L261" s="14">
        <f t="shared" si="46"/>
        <v>16434928.426952759</v>
      </c>
      <c r="M261" s="14">
        <f t="shared" si="47"/>
        <v>13565071.573047226</v>
      </c>
      <c r="N261" s="14"/>
      <c r="O261" s="14">
        <f t="shared" si="41"/>
        <v>100000</v>
      </c>
      <c r="P261" s="14"/>
      <c r="Q261" s="14"/>
      <c r="R261" s="14"/>
    </row>
    <row r="262" spans="2:18" x14ac:dyDescent="0.3">
      <c r="B262" s="1">
        <v>247</v>
      </c>
      <c r="C262" s="13">
        <f t="shared" si="36"/>
        <v>52611</v>
      </c>
      <c r="D262" s="14">
        <f t="shared" si="37"/>
        <v>83333.333333333328</v>
      </c>
      <c r="E262" s="14">
        <f t="shared" si="38"/>
        <v>31666.666666667141</v>
      </c>
      <c r="F262" s="15">
        <f t="shared" si="42"/>
        <v>115000.00000000047</v>
      </c>
      <c r="G262" s="14">
        <f t="shared" si="43"/>
        <v>20583333.333333328</v>
      </c>
      <c r="H262" s="14">
        <f t="shared" si="44"/>
        <v>9416666.6666668076</v>
      </c>
      <c r="I262" s="14">
        <f t="shared" si="39"/>
        <v>98007.68339614704</v>
      </c>
      <c r="J262" s="14">
        <f t="shared" si="40"/>
        <v>45216.905243490801</v>
      </c>
      <c r="K262" s="15">
        <f t="shared" si="45"/>
        <v>143224.58863963783</v>
      </c>
      <c r="L262" s="14">
        <f t="shared" si="46"/>
        <v>16532936.110348906</v>
      </c>
      <c r="M262" s="14">
        <f t="shared" si="47"/>
        <v>13467063.889651079</v>
      </c>
      <c r="N262" s="14"/>
      <c r="O262" s="14">
        <f t="shared" si="41"/>
        <v>100000</v>
      </c>
      <c r="P262" s="14"/>
      <c r="Q262" s="14"/>
      <c r="R262" s="14"/>
    </row>
    <row r="263" spans="2:18" x14ac:dyDescent="0.3">
      <c r="B263" s="1">
        <v>248</v>
      </c>
      <c r="C263" s="13">
        <f t="shared" si="36"/>
        <v>52642</v>
      </c>
      <c r="D263" s="14">
        <f t="shared" si="37"/>
        <v>83333.333333333328</v>
      </c>
      <c r="E263" s="14">
        <f t="shared" si="38"/>
        <v>31388.88888888936</v>
      </c>
      <c r="F263" s="15">
        <f t="shared" si="42"/>
        <v>114722.22222222268</v>
      </c>
      <c r="G263" s="14">
        <f t="shared" si="43"/>
        <v>20666666.66666666</v>
      </c>
      <c r="H263" s="14">
        <f t="shared" si="44"/>
        <v>9333333.3333334737</v>
      </c>
      <c r="I263" s="14">
        <f t="shared" si="39"/>
        <v>98334.375674134193</v>
      </c>
      <c r="J263" s="14">
        <f t="shared" si="40"/>
        <v>44890.212965503641</v>
      </c>
      <c r="K263" s="15">
        <f t="shared" si="45"/>
        <v>143224.58863963783</v>
      </c>
      <c r="L263" s="14">
        <f t="shared" si="46"/>
        <v>16631270.48602304</v>
      </c>
      <c r="M263" s="14">
        <f t="shared" si="47"/>
        <v>13368729.513976945</v>
      </c>
      <c r="N263" s="14"/>
      <c r="O263" s="14">
        <f t="shared" si="41"/>
        <v>100000</v>
      </c>
      <c r="P263" s="14"/>
      <c r="Q263" s="14"/>
      <c r="R263" s="14"/>
    </row>
    <row r="264" spans="2:18" x14ac:dyDescent="0.3">
      <c r="B264" s="1">
        <v>249</v>
      </c>
      <c r="C264" s="13">
        <f t="shared" si="36"/>
        <v>52671</v>
      </c>
      <c r="D264" s="14">
        <f t="shared" si="37"/>
        <v>83333.333333333328</v>
      </c>
      <c r="E264" s="14">
        <f t="shared" si="38"/>
        <v>31111.111111111582</v>
      </c>
      <c r="F264" s="15">
        <f t="shared" si="42"/>
        <v>114444.4444444449</v>
      </c>
      <c r="G264" s="14">
        <f t="shared" si="43"/>
        <v>20749999.999999993</v>
      </c>
      <c r="H264" s="14">
        <f t="shared" si="44"/>
        <v>9250000.0000001397</v>
      </c>
      <c r="I264" s="14">
        <f t="shared" si="39"/>
        <v>98662.156926381314</v>
      </c>
      <c r="J264" s="14">
        <f t="shared" si="40"/>
        <v>44562.431713256527</v>
      </c>
      <c r="K264" s="15">
        <f t="shared" si="45"/>
        <v>143224.58863963783</v>
      </c>
      <c r="L264" s="14">
        <f t="shared" si="46"/>
        <v>16729932.642949421</v>
      </c>
      <c r="M264" s="14">
        <f t="shared" si="47"/>
        <v>13270067.357050564</v>
      </c>
      <c r="N264" s="14"/>
      <c r="O264" s="14">
        <f t="shared" si="41"/>
        <v>100000</v>
      </c>
      <c r="P264" s="14"/>
      <c r="Q264" s="14"/>
      <c r="R264" s="14"/>
    </row>
    <row r="265" spans="2:18" x14ac:dyDescent="0.3">
      <c r="B265" s="1">
        <v>250</v>
      </c>
      <c r="C265" s="13">
        <f t="shared" si="36"/>
        <v>52702</v>
      </c>
      <c r="D265" s="14">
        <f t="shared" si="37"/>
        <v>83333.333333333328</v>
      </c>
      <c r="E265" s="14">
        <f t="shared" si="38"/>
        <v>30833.333333333801</v>
      </c>
      <c r="F265" s="15">
        <f t="shared" si="42"/>
        <v>114166.66666666712</v>
      </c>
      <c r="G265" s="14">
        <f t="shared" si="43"/>
        <v>20833333.333333325</v>
      </c>
      <c r="H265" s="14">
        <f t="shared" si="44"/>
        <v>9166666.6666668057</v>
      </c>
      <c r="I265" s="14">
        <f t="shared" si="39"/>
        <v>98991.030782802569</v>
      </c>
      <c r="J265" s="14">
        <f t="shared" si="40"/>
        <v>44233.55785683525</v>
      </c>
      <c r="K265" s="15">
        <f t="shared" si="45"/>
        <v>143224.5886396378</v>
      </c>
      <c r="L265" s="14">
        <f t="shared" si="46"/>
        <v>16828923.673732225</v>
      </c>
      <c r="M265" s="14">
        <f t="shared" si="47"/>
        <v>13171076.326267762</v>
      </c>
      <c r="N265" s="14"/>
      <c r="O265" s="14">
        <f t="shared" si="41"/>
        <v>100000</v>
      </c>
      <c r="P265" s="14"/>
      <c r="Q265" s="14"/>
      <c r="R265" s="14"/>
    </row>
    <row r="266" spans="2:18" x14ac:dyDescent="0.3">
      <c r="B266" s="1">
        <v>251</v>
      </c>
      <c r="C266" s="13">
        <f t="shared" si="36"/>
        <v>52732</v>
      </c>
      <c r="D266" s="14">
        <f t="shared" si="37"/>
        <v>83333.333333333328</v>
      </c>
      <c r="E266" s="14">
        <f t="shared" si="38"/>
        <v>30555.55555555602</v>
      </c>
      <c r="F266" s="15">
        <f t="shared" si="42"/>
        <v>113888.88888888934</v>
      </c>
      <c r="G266" s="14">
        <f t="shared" si="43"/>
        <v>20916666.666666657</v>
      </c>
      <c r="H266" s="14">
        <f t="shared" si="44"/>
        <v>9083333.3333334718</v>
      </c>
      <c r="I266" s="14">
        <f t="shared" si="39"/>
        <v>99321.000885411922</v>
      </c>
      <c r="J266" s="14">
        <f t="shared" si="40"/>
        <v>43903.587754225919</v>
      </c>
      <c r="K266" s="15">
        <f t="shared" si="45"/>
        <v>143224.58863963783</v>
      </c>
      <c r="L266" s="14">
        <f t="shared" si="46"/>
        <v>16928244.674617637</v>
      </c>
      <c r="M266" s="14">
        <f t="shared" si="47"/>
        <v>13071755.32538235</v>
      </c>
      <c r="N266" s="14"/>
      <c r="O266" s="14">
        <f t="shared" si="41"/>
        <v>100000</v>
      </c>
      <c r="P266" s="14"/>
      <c r="Q266" s="14"/>
      <c r="R266" s="14"/>
    </row>
    <row r="267" spans="2:18" x14ac:dyDescent="0.3">
      <c r="B267" s="1">
        <v>252</v>
      </c>
      <c r="C267" s="13">
        <f t="shared" si="36"/>
        <v>52763</v>
      </c>
      <c r="D267" s="14">
        <f t="shared" si="37"/>
        <v>83333.333333333328</v>
      </c>
      <c r="E267" s="14">
        <f t="shared" si="38"/>
        <v>30277.777777778243</v>
      </c>
      <c r="F267" s="15">
        <f t="shared" si="42"/>
        <v>113611.11111111158</v>
      </c>
      <c r="G267" s="14">
        <f t="shared" si="43"/>
        <v>20999999.999999989</v>
      </c>
      <c r="H267" s="14">
        <f t="shared" si="44"/>
        <v>9000000.0000001378</v>
      </c>
      <c r="I267" s="14">
        <f t="shared" si="39"/>
        <v>99652.070888363305</v>
      </c>
      <c r="J267" s="14">
        <f t="shared" si="40"/>
        <v>43572.517751274543</v>
      </c>
      <c r="K267" s="15">
        <f t="shared" si="45"/>
        <v>143224.58863963786</v>
      </c>
      <c r="L267" s="14">
        <f t="shared" si="46"/>
        <v>17027896.745506</v>
      </c>
      <c r="M267" s="14">
        <f t="shared" si="47"/>
        <v>12972103.254493987</v>
      </c>
      <c r="N267" s="14"/>
      <c r="O267" s="14">
        <f t="shared" si="41"/>
        <v>100000</v>
      </c>
      <c r="P267" s="14"/>
      <c r="Q267" s="14"/>
      <c r="R267" s="14"/>
    </row>
    <row r="268" spans="2:18" x14ac:dyDescent="0.3">
      <c r="B268" s="1">
        <v>253</v>
      </c>
      <c r="C268" s="13">
        <f t="shared" si="36"/>
        <v>52793</v>
      </c>
      <c r="D268" s="14">
        <f t="shared" si="37"/>
        <v>83333.333333333328</v>
      </c>
      <c r="E268" s="14">
        <f t="shared" si="38"/>
        <v>30000.000000000462</v>
      </c>
      <c r="F268" s="15">
        <f t="shared" si="42"/>
        <v>113333.33333333379</v>
      </c>
      <c r="G268" s="14">
        <f t="shared" si="43"/>
        <v>21083333.333333321</v>
      </c>
      <c r="H268" s="14">
        <f t="shared" si="44"/>
        <v>8916666.6666668039</v>
      </c>
      <c r="I268" s="14">
        <f t="shared" si="39"/>
        <v>99984.244457991168</v>
      </c>
      <c r="J268" s="14">
        <f t="shared" si="40"/>
        <v>43240.344181646658</v>
      </c>
      <c r="K268" s="15">
        <f t="shared" si="45"/>
        <v>143224.58863963783</v>
      </c>
      <c r="L268" s="14">
        <f t="shared" si="46"/>
        <v>17127880.98996399</v>
      </c>
      <c r="M268" s="14">
        <f t="shared" si="47"/>
        <v>12872119.010035995</v>
      </c>
      <c r="N268" s="14"/>
      <c r="O268" s="14">
        <f t="shared" si="41"/>
        <v>100000</v>
      </c>
      <c r="P268" s="14"/>
      <c r="Q268" s="14"/>
      <c r="R268" s="14"/>
    </row>
    <row r="269" spans="2:18" x14ac:dyDescent="0.3">
      <c r="B269" s="1">
        <v>254</v>
      </c>
      <c r="C269" s="13">
        <f t="shared" si="36"/>
        <v>52824</v>
      </c>
      <c r="D269" s="14">
        <f t="shared" si="37"/>
        <v>83333.333333333328</v>
      </c>
      <c r="E269" s="14">
        <f t="shared" si="38"/>
        <v>29722.222222222681</v>
      </c>
      <c r="F269" s="15">
        <f t="shared" si="42"/>
        <v>113055.55555555601</v>
      </c>
      <c r="G269" s="14">
        <f t="shared" si="43"/>
        <v>21166666.666666653</v>
      </c>
      <c r="H269" s="14">
        <f t="shared" si="44"/>
        <v>8833333.3333334699</v>
      </c>
      <c r="I269" s="14">
        <f t="shared" si="39"/>
        <v>100317.52527285114</v>
      </c>
      <c r="J269" s="14">
        <f t="shared" si="40"/>
        <v>42907.063366786693</v>
      </c>
      <c r="K269" s="15">
        <f t="shared" si="45"/>
        <v>143224.58863963783</v>
      </c>
      <c r="L269" s="14">
        <f t="shared" si="46"/>
        <v>17228198.51523684</v>
      </c>
      <c r="M269" s="14">
        <f t="shared" si="47"/>
        <v>12771801.484763144</v>
      </c>
      <c r="N269" s="14"/>
      <c r="O269" s="14">
        <f t="shared" si="41"/>
        <v>100000</v>
      </c>
      <c r="P269" s="14"/>
      <c r="Q269" s="14"/>
      <c r="R269" s="14"/>
    </row>
    <row r="270" spans="2:18" x14ac:dyDescent="0.3">
      <c r="B270" s="1">
        <v>255</v>
      </c>
      <c r="C270" s="13">
        <f t="shared" si="36"/>
        <v>52855</v>
      </c>
      <c r="D270" s="14">
        <f t="shared" si="37"/>
        <v>83333.333333333328</v>
      </c>
      <c r="E270" s="14">
        <f t="shared" si="38"/>
        <v>29444.4444444449</v>
      </c>
      <c r="F270" s="15">
        <f t="shared" si="42"/>
        <v>112777.77777777823</v>
      </c>
      <c r="G270" s="14">
        <f t="shared" si="43"/>
        <v>21249999.999999985</v>
      </c>
      <c r="H270" s="14">
        <f t="shared" si="44"/>
        <v>8750000.000000136</v>
      </c>
      <c r="I270" s="14">
        <f t="shared" si="39"/>
        <v>100651.91702376064</v>
      </c>
      <c r="J270" s="14">
        <f t="shared" si="40"/>
        <v>42572.671615877189</v>
      </c>
      <c r="K270" s="15">
        <f t="shared" si="45"/>
        <v>143224.58863963783</v>
      </c>
      <c r="L270" s="14">
        <f t="shared" si="46"/>
        <v>17328850.432260599</v>
      </c>
      <c r="M270" s="14">
        <f t="shared" si="47"/>
        <v>12671149.567739382</v>
      </c>
      <c r="N270" s="14"/>
      <c r="O270" s="14">
        <f t="shared" si="41"/>
        <v>100000</v>
      </c>
      <c r="P270" s="14"/>
      <c r="Q270" s="14"/>
      <c r="R270" s="14"/>
    </row>
    <row r="271" spans="2:18" x14ac:dyDescent="0.3">
      <c r="B271" s="1">
        <v>256</v>
      </c>
      <c r="C271" s="13">
        <f t="shared" ref="C271:C334" si="48">EDATE($C$7,B271)</f>
        <v>52885</v>
      </c>
      <c r="D271" s="14">
        <f t="shared" si="37"/>
        <v>83333.333333333328</v>
      </c>
      <c r="E271" s="14">
        <f t="shared" si="38"/>
        <v>29166.666666667123</v>
      </c>
      <c r="F271" s="15">
        <f t="shared" si="42"/>
        <v>112500.00000000045</v>
      </c>
      <c r="G271" s="14">
        <f t="shared" si="43"/>
        <v>21333333.333333317</v>
      </c>
      <c r="H271" s="14">
        <f t="shared" si="44"/>
        <v>8666666.666666802</v>
      </c>
      <c r="I271" s="14">
        <f t="shared" si="39"/>
        <v>100987.42341383986</v>
      </c>
      <c r="J271" s="14">
        <f t="shared" si="40"/>
        <v>42237.165225797995</v>
      </c>
      <c r="K271" s="15">
        <f t="shared" si="45"/>
        <v>143224.58863963786</v>
      </c>
      <c r="L271" s="14">
        <f t="shared" si="46"/>
        <v>17429837.855674438</v>
      </c>
      <c r="M271" s="14">
        <f t="shared" si="47"/>
        <v>12570162.144325543</v>
      </c>
      <c r="N271" s="14"/>
      <c r="O271" s="14">
        <f t="shared" si="41"/>
        <v>100000</v>
      </c>
      <c r="P271" s="14"/>
      <c r="Q271" s="14"/>
      <c r="R271" s="14"/>
    </row>
    <row r="272" spans="2:18" x14ac:dyDescent="0.3">
      <c r="B272" s="1">
        <v>257</v>
      </c>
      <c r="C272" s="13">
        <f t="shared" si="48"/>
        <v>52916</v>
      </c>
      <c r="D272" s="14">
        <f t="shared" ref="D272:D335" si="49">$H$15/$C$6</f>
        <v>83333.333333333328</v>
      </c>
      <c r="E272" s="14">
        <f t="shared" ref="E272:E335" si="50">H271*$C$4</f>
        <v>28888.888888889342</v>
      </c>
      <c r="F272" s="15">
        <f t="shared" si="42"/>
        <v>112222.22222222267</v>
      </c>
      <c r="G272" s="14">
        <f t="shared" si="43"/>
        <v>21416666.666666649</v>
      </c>
      <c r="H272" s="14">
        <f t="shared" si="44"/>
        <v>8583333.3333334681</v>
      </c>
      <c r="I272" s="14">
        <f t="shared" ref="I272:I335" si="51">-PPMT($C$4,$B272,$C$6,$C$2)</f>
        <v>101324.04815855264</v>
      </c>
      <c r="J272" s="14">
        <f t="shared" ref="J272:J335" si="52">-IPMT($C$4,$B272,$C$6,$C$2)</f>
        <v>41900.540481085191</v>
      </c>
      <c r="K272" s="15">
        <f t="shared" si="45"/>
        <v>143224.58863963783</v>
      </c>
      <c r="L272" s="14">
        <f t="shared" si="46"/>
        <v>17531161.903832991</v>
      </c>
      <c r="M272" s="14">
        <f t="shared" si="47"/>
        <v>12468838.096166991</v>
      </c>
      <c r="N272" s="14"/>
      <c r="O272" s="14">
        <f t="shared" ref="O272:O335" si="53">$C$2*$C$4</f>
        <v>100000</v>
      </c>
      <c r="P272" s="14"/>
      <c r="Q272" s="14"/>
      <c r="R272" s="14"/>
    </row>
    <row r="273" spans="2:18" x14ac:dyDescent="0.3">
      <c r="B273" s="1">
        <v>258</v>
      </c>
      <c r="C273" s="13">
        <f t="shared" si="48"/>
        <v>52946</v>
      </c>
      <c r="D273" s="14">
        <f t="shared" si="49"/>
        <v>83333.333333333328</v>
      </c>
      <c r="E273" s="14">
        <f t="shared" si="50"/>
        <v>28611.111111111561</v>
      </c>
      <c r="F273" s="15">
        <f t="shared" ref="F273:F336" si="54">D273+E273</f>
        <v>111944.44444444489</v>
      </c>
      <c r="G273" s="14">
        <f t="shared" ref="G273:G336" si="55">D273+G272</f>
        <v>21499999.999999981</v>
      </c>
      <c r="H273" s="14">
        <f t="shared" ref="H273:H336" si="56">H272-D273</f>
        <v>8500000.0000001341</v>
      </c>
      <c r="I273" s="14">
        <f t="shared" si="51"/>
        <v>101661.79498574781</v>
      </c>
      <c r="J273" s="14">
        <f t="shared" si="52"/>
        <v>41562.79365389001</v>
      </c>
      <c r="K273" s="15">
        <f t="shared" si="45"/>
        <v>143224.5886396378</v>
      </c>
      <c r="L273" s="14">
        <f t="shared" si="46"/>
        <v>17632823.69881874</v>
      </c>
      <c r="M273" s="14">
        <f t="shared" si="47"/>
        <v>12367176.301181244</v>
      </c>
      <c r="N273" s="14"/>
      <c r="O273" s="14">
        <f t="shared" si="53"/>
        <v>100000</v>
      </c>
      <c r="P273" s="14"/>
      <c r="Q273" s="14"/>
      <c r="R273" s="14"/>
    </row>
    <row r="274" spans="2:18" x14ac:dyDescent="0.3">
      <c r="B274" s="1">
        <v>259</v>
      </c>
      <c r="C274" s="13">
        <f t="shared" si="48"/>
        <v>52977</v>
      </c>
      <c r="D274" s="14">
        <f t="shared" si="49"/>
        <v>83333.333333333328</v>
      </c>
      <c r="E274" s="14">
        <f t="shared" si="50"/>
        <v>28333.333333333783</v>
      </c>
      <c r="F274" s="15">
        <f t="shared" si="54"/>
        <v>111666.66666666711</v>
      </c>
      <c r="G274" s="14">
        <f t="shared" si="55"/>
        <v>21583333.333333313</v>
      </c>
      <c r="H274" s="14">
        <f t="shared" si="56"/>
        <v>8416666.6666668002</v>
      </c>
      <c r="I274" s="14">
        <f t="shared" si="51"/>
        <v>102000.66763570033</v>
      </c>
      <c r="J274" s="14">
        <f t="shared" si="52"/>
        <v>41223.921003937525</v>
      </c>
      <c r="K274" s="15">
        <f t="shared" ref="K274:K337" si="57">I274+J274</f>
        <v>143224.58863963786</v>
      </c>
      <c r="L274" s="14">
        <f t="shared" ref="L274:L337" si="58">I274+L273</f>
        <v>17734824.366454441</v>
      </c>
      <c r="M274" s="14">
        <f t="shared" ref="M274:M337" si="59">M273-I274</f>
        <v>12265175.633545544</v>
      </c>
      <c r="N274" s="14"/>
      <c r="O274" s="14">
        <f t="shared" si="53"/>
        <v>100000</v>
      </c>
      <c r="P274" s="14"/>
      <c r="Q274" s="14"/>
      <c r="R274" s="14"/>
    </row>
    <row r="275" spans="2:18" x14ac:dyDescent="0.3">
      <c r="B275" s="1">
        <v>260</v>
      </c>
      <c r="C275" s="13">
        <f t="shared" si="48"/>
        <v>53008</v>
      </c>
      <c r="D275" s="14">
        <f t="shared" si="49"/>
        <v>83333.333333333328</v>
      </c>
      <c r="E275" s="14">
        <f t="shared" si="50"/>
        <v>28055.555555556002</v>
      </c>
      <c r="F275" s="15">
        <f t="shared" si="54"/>
        <v>111388.88888888933</v>
      </c>
      <c r="G275" s="14">
        <f t="shared" si="55"/>
        <v>21666666.666666646</v>
      </c>
      <c r="H275" s="14">
        <f t="shared" si="56"/>
        <v>8333333.3333334671</v>
      </c>
      <c r="I275" s="14">
        <f t="shared" si="51"/>
        <v>102340.66986115265</v>
      </c>
      <c r="J275" s="14">
        <f t="shared" si="52"/>
        <v>40883.918778485189</v>
      </c>
      <c r="K275" s="15">
        <f t="shared" si="57"/>
        <v>143224.58863963783</v>
      </c>
      <c r="L275" s="14">
        <f t="shared" si="58"/>
        <v>17837165.036315594</v>
      </c>
      <c r="M275" s="14">
        <f t="shared" si="59"/>
        <v>12162834.963684391</v>
      </c>
      <c r="N275" s="14"/>
      <c r="O275" s="14">
        <f t="shared" si="53"/>
        <v>100000</v>
      </c>
      <c r="P275" s="14"/>
      <c r="Q275" s="14"/>
      <c r="R275" s="14"/>
    </row>
    <row r="276" spans="2:18" x14ac:dyDescent="0.3">
      <c r="B276" s="1">
        <v>261</v>
      </c>
      <c r="C276" s="13">
        <f t="shared" si="48"/>
        <v>53036</v>
      </c>
      <c r="D276" s="14">
        <f t="shared" si="49"/>
        <v>83333.333333333328</v>
      </c>
      <c r="E276" s="14">
        <f t="shared" si="50"/>
        <v>27777.777777778225</v>
      </c>
      <c r="F276" s="15">
        <f t="shared" si="54"/>
        <v>111111.11111111156</v>
      </c>
      <c r="G276" s="14">
        <f t="shared" si="55"/>
        <v>21749999.999999978</v>
      </c>
      <c r="H276" s="14">
        <f t="shared" si="56"/>
        <v>8250000.0000001341</v>
      </c>
      <c r="I276" s="14">
        <f t="shared" si="51"/>
        <v>102681.80542735651</v>
      </c>
      <c r="J276" s="14">
        <f t="shared" si="52"/>
        <v>40542.783212281342</v>
      </c>
      <c r="K276" s="15">
        <f t="shared" si="57"/>
        <v>143224.58863963786</v>
      </c>
      <c r="L276" s="14">
        <f t="shared" si="58"/>
        <v>17939846.841742951</v>
      </c>
      <c r="M276" s="14">
        <f t="shared" si="59"/>
        <v>12060153.158257036</v>
      </c>
      <c r="N276" s="14"/>
      <c r="O276" s="14">
        <f t="shared" si="53"/>
        <v>100000</v>
      </c>
      <c r="P276" s="14"/>
      <c r="Q276" s="14"/>
      <c r="R276" s="14"/>
    </row>
    <row r="277" spans="2:18" x14ac:dyDescent="0.3">
      <c r="B277" s="1">
        <v>262</v>
      </c>
      <c r="C277" s="13">
        <f t="shared" si="48"/>
        <v>53067</v>
      </c>
      <c r="D277" s="14">
        <f t="shared" si="49"/>
        <v>83333.333333333328</v>
      </c>
      <c r="E277" s="14">
        <f t="shared" si="50"/>
        <v>27500.000000000447</v>
      </c>
      <c r="F277" s="15">
        <f t="shared" si="54"/>
        <v>110833.33333333378</v>
      </c>
      <c r="G277" s="14">
        <f t="shared" si="55"/>
        <v>21833333.33333331</v>
      </c>
      <c r="H277" s="14">
        <f t="shared" si="56"/>
        <v>8166666.6666668011</v>
      </c>
      <c r="I277" s="14">
        <f t="shared" si="51"/>
        <v>103024.07811211435</v>
      </c>
      <c r="J277" s="14">
        <f t="shared" si="52"/>
        <v>40200.510527523489</v>
      </c>
      <c r="K277" s="15">
        <f t="shared" si="57"/>
        <v>143224.58863963783</v>
      </c>
      <c r="L277" s="14">
        <f t="shared" si="58"/>
        <v>18042870.919855066</v>
      </c>
      <c r="M277" s="14">
        <f t="shared" si="59"/>
        <v>11957129.080144921</v>
      </c>
      <c r="N277" s="14"/>
      <c r="O277" s="14">
        <f t="shared" si="53"/>
        <v>100000</v>
      </c>
      <c r="P277" s="14"/>
      <c r="Q277" s="14"/>
      <c r="R277" s="14"/>
    </row>
    <row r="278" spans="2:18" x14ac:dyDescent="0.3">
      <c r="B278" s="1">
        <v>263</v>
      </c>
      <c r="C278" s="13">
        <f t="shared" si="48"/>
        <v>53097</v>
      </c>
      <c r="D278" s="14">
        <f t="shared" si="49"/>
        <v>83333.333333333328</v>
      </c>
      <c r="E278" s="14">
        <f t="shared" si="50"/>
        <v>27222.222222222674</v>
      </c>
      <c r="F278" s="15">
        <f t="shared" si="54"/>
        <v>110555.555555556</v>
      </c>
      <c r="G278" s="14">
        <f t="shared" si="55"/>
        <v>21916666.666666642</v>
      </c>
      <c r="H278" s="14">
        <f t="shared" si="56"/>
        <v>8083333.3333334681</v>
      </c>
      <c r="I278" s="14">
        <f t="shared" si="51"/>
        <v>103367.49170582141</v>
      </c>
      <c r="J278" s="14">
        <f t="shared" si="52"/>
        <v>39857.096933816443</v>
      </c>
      <c r="K278" s="15">
        <f t="shared" si="57"/>
        <v>143224.58863963786</v>
      </c>
      <c r="L278" s="14">
        <f t="shared" si="58"/>
        <v>18146238.411560886</v>
      </c>
      <c r="M278" s="14">
        <f t="shared" si="59"/>
        <v>11853761.588439099</v>
      </c>
      <c r="N278" s="14"/>
      <c r="O278" s="14">
        <f t="shared" si="53"/>
        <v>100000</v>
      </c>
      <c r="P278" s="14"/>
      <c r="Q278" s="14"/>
      <c r="R278" s="14"/>
    </row>
    <row r="279" spans="2:18" x14ac:dyDescent="0.3">
      <c r="B279" s="1">
        <v>264</v>
      </c>
      <c r="C279" s="13">
        <f t="shared" si="48"/>
        <v>53128</v>
      </c>
      <c r="D279" s="14">
        <f t="shared" si="49"/>
        <v>83333.333333333328</v>
      </c>
      <c r="E279" s="14">
        <f t="shared" si="50"/>
        <v>26944.444444444896</v>
      </c>
      <c r="F279" s="15">
        <f t="shared" si="54"/>
        <v>110277.77777777822</v>
      </c>
      <c r="G279" s="14">
        <f t="shared" si="55"/>
        <v>21999999.999999974</v>
      </c>
      <c r="H279" s="14">
        <f t="shared" si="56"/>
        <v>8000000.000000135</v>
      </c>
      <c r="I279" s="14">
        <f t="shared" si="51"/>
        <v>103712.05001150747</v>
      </c>
      <c r="J279" s="14">
        <f t="shared" si="52"/>
        <v>39512.538628130365</v>
      </c>
      <c r="K279" s="15">
        <f t="shared" si="57"/>
        <v>143224.58863963783</v>
      </c>
      <c r="L279" s="14">
        <f t="shared" si="58"/>
        <v>18249950.461572394</v>
      </c>
      <c r="M279" s="14">
        <f t="shared" si="59"/>
        <v>11750049.538427591</v>
      </c>
      <c r="N279" s="14"/>
      <c r="O279" s="14">
        <f t="shared" si="53"/>
        <v>100000</v>
      </c>
      <c r="P279" s="14"/>
      <c r="Q279" s="14"/>
      <c r="R279" s="14"/>
    </row>
    <row r="280" spans="2:18" x14ac:dyDescent="0.3">
      <c r="B280" s="1">
        <v>265</v>
      </c>
      <c r="C280" s="13">
        <f t="shared" si="48"/>
        <v>53158</v>
      </c>
      <c r="D280" s="14">
        <f t="shared" si="49"/>
        <v>83333.333333333328</v>
      </c>
      <c r="E280" s="14">
        <f t="shared" si="50"/>
        <v>26666.666666667119</v>
      </c>
      <c r="F280" s="15">
        <f t="shared" si="54"/>
        <v>110000.00000000045</v>
      </c>
      <c r="G280" s="14">
        <f t="shared" si="55"/>
        <v>22083333.333333306</v>
      </c>
      <c r="H280" s="14">
        <f t="shared" si="56"/>
        <v>7916666.666666802</v>
      </c>
      <c r="I280" s="14">
        <f t="shared" si="51"/>
        <v>104057.75684487916</v>
      </c>
      <c r="J280" s="14">
        <f t="shared" si="52"/>
        <v>39166.831794758677</v>
      </c>
      <c r="K280" s="15">
        <f t="shared" si="57"/>
        <v>143224.58863963783</v>
      </c>
      <c r="L280" s="14">
        <f t="shared" si="58"/>
        <v>18354008.218417272</v>
      </c>
      <c r="M280" s="14">
        <f t="shared" si="59"/>
        <v>11645991.781582711</v>
      </c>
      <c r="N280" s="14"/>
      <c r="O280" s="14">
        <f t="shared" si="53"/>
        <v>100000</v>
      </c>
      <c r="P280" s="14"/>
      <c r="Q280" s="14"/>
      <c r="R280" s="14"/>
    </row>
    <row r="281" spans="2:18" x14ac:dyDescent="0.3">
      <c r="B281" s="1">
        <v>266</v>
      </c>
      <c r="C281" s="13">
        <f t="shared" si="48"/>
        <v>53189</v>
      </c>
      <c r="D281" s="14">
        <f t="shared" si="49"/>
        <v>83333.333333333328</v>
      </c>
      <c r="E281" s="14">
        <f t="shared" si="50"/>
        <v>26388.888888889342</v>
      </c>
      <c r="F281" s="15">
        <f t="shared" si="54"/>
        <v>109722.22222222267</v>
      </c>
      <c r="G281" s="14">
        <f t="shared" si="55"/>
        <v>22166666.666666638</v>
      </c>
      <c r="H281" s="14">
        <f t="shared" si="56"/>
        <v>7833333.333333469</v>
      </c>
      <c r="I281" s="14">
        <f t="shared" si="51"/>
        <v>104404.61603436209</v>
      </c>
      <c r="J281" s="14">
        <f t="shared" si="52"/>
        <v>38819.972605275747</v>
      </c>
      <c r="K281" s="15">
        <f t="shared" si="57"/>
        <v>143224.58863963783</v>
      </c>
      <c r="L281" s="14">
        <f t="shared" si="58"/>
        <v>18458412.834451634</v>
      </c>
      <c r="M281" s="14">
        <f t="shared" si="59"/>
        <v>11541587.165548349</v>
      </c>
      <c r="N281" s="14"/>
      <c r="O281" s="14">
        <f t="shared" si="53"/>
        <v>100000</v>
      </c>
      <c r="P281" s="14"/>
      <c r="Q281" s="14"/>
      <c r="R281" s="14"/>
    </row>
    <row r="282" spans="2:18" x14ac:dyDescent="0.3">
      <c r="B282" s="1">
        <v>267</v>
      </c>
      <c r="C282" s="13">
        <f t="shared" si="48"/>
        <v>53220</v>
      </c>
      <c r="D282" s="14">
        <f t="shared" si="49"/>
        <v>83333.333333333328</v>
      </c>
      <c r="E282" s="14">
        <f t="shared" si="50"/>
        <v>26111.111111111564</v>
      </c>
      <c r="F282" s="15">
        <f t="shared" si="54"/>
        <v>109444.44444444489</v>
      </c>
      <c r="G282" s="14">
        <f t="shared" si="55"/>
        <v>22249999.99999997</v>
      </c>
      <c r="H282" s="14">
        <f t="shared" si="56"/>
        <v>7750000.000000136</v>
      </c>
      <c r="I282" s="14">
        <f t="shared" si="51"/>
        <v>104752.63142114331</v>
      </c>
      <c r="J282" s="14">
        <f t="shared" si="52"/>
        <v>38471.957218494543</v>
      </c>
      <c r="K282" s="15">
        <f t="shared" si="57"/>
        <v>143224.58863963786</v>
      </c>
      <c r="L282" s="14">
        <f t="shared" si="58"/>
        <v>18563165.465872779</v>
      </c>
      <c r="M282" s="14">
        <f t="shared" si="59"/>
        <v>11436834.534127206</v>
      </c>
      <c r="N282" s="14"/>
      <c r="O282" s="14">
        <f t="shared" si="53"/>
        <v>100000</v>
      </c>
      <c r="P282" s="14"/>
      <c r="Q282" s="14"/>
      <c r="R282" s="14"/>
    </row>
    <row r="283" spans="2:18" x14ac:dyDescent="0.3">
      <c r="B283" s="1">
        <v>268</v>
      </c>
      <c r="C283" s="13">
        <f t="shared" si="48"/>
        <v>53250</v>
      </c>
      <c r="D283" s="14">
        <f t="shared" si="49"/>
        <v>83333.333333333328</v>
      </c>
      <c r="E283" s="14">
        <f t="shared" si="50"/>
        <v>25833.333333333787</v>
      </c>
      <c r="F283" s="15">
        <f t="shared" si="54"/>
        <v>109166.66666666712</v>
      </c>
      <c r="G283" s="14">
        <f t="shared" si="55"/>
        <v>22333333.333333302</v>
      </c>
      <c r="H283" s="14">
        <f t="shared" si="56"/>
        <v>7666666.666666803</v>
      </c>
      <c r="I283" s="14">
        <f t="shared" si="51"/>
        <v>105101.80685921377</v>
      </c>
      <c r="J283" s="14">
        <f t="shared" si="52"/>
        <v>38122.781780424055</v>
      </c>
      <c r="K283" s="15">
        <f t="shared" si="57"/>
        <v>143224.58863963783</v>
      </c>
      <c r="L283" s="14">
        <f t="shared" si="58"/>
        <v>18668267.272731993</v>
      </c>
      <c r="M283" s="14">
        <f t="shared" si="59"/>
        <v>11331732.727267992</v>
      </c>
      <c r="N283" s="14"/>
      <c r="O283" s="14">
        <f t="shared" si="53"/>
        <v>100000</v>
      </c>
      <c r="P283" s="14"/>
      <c r="Q283" s="14"/>
      <c r="R283" s="14"/>
    </row>
    <row r="284" spans="2:18" x14ac:dyDescent="0.3">
      <c r="B284" s="1">
        <v>269</v>
      </c>
      <c r="C284" s="13">
        <f t="shared" si="48"/>
        <v>53281</v>
      </c>
      <c r="D284" s="14">
        <f t="shared" si="49"/>
        <v>83333.333333333328</v>
      </c>
      <c r="E284" s="14">
        <f t="shared" si="50"/>
        <v>25555.555555556013</v>
      </c>
      <c r="F284" s="15">
        <f t="shared" si="54"/>
        <v>108888.88888888934</v>
      </c>
      <c r="G284" s="14">
        <f t="shared" si="55"/>
        <v>22416666.666666634</v>
      </c>
      <c r="H284" s="14">
        <f t="shared" si="56"/>
        <v>7583333.3333334699</v>
      </c>
      <c r="I284" s="14">
        <f t="shared" si="51"/>
        <v>105452.14621541117</v>
      </c>
      <c r="J284" s="14">
        <f t="shared" si="52"/>
        <v>37772.442424226683</v>
      </c>
      <c r="K284" s="15">
        <f t="shared" si="57"/>
        <v>143224.58863963786</v>
      </c>
      <c r="L284" s="14">
        <f t="shared" si="58"/>
        <v>18773719.418947406</v>
      </c>
      <c r="M284" s="14">
        <f t="shared" si="59"/>
        <v>11226280.581052581</v>
      </c>
      <c r="N284" s="14"/>
      <c r="O284" s="14">
        <f t="shared" si="53"/>
        <v>100000</v>
      </c>
      <c r="P284" s="14"/>
      <c r="Q284" s="14"/>
      <c r="R284" s="14"/>
    </row>
    <row r="285" spans="2:18" x14ac:dyDescent="0.3">
      <c r="B285" s="1">
        <v>270</v>
      </c>
      <c r="C285" s="13">
        <f t="shared" si="48"/>
        <v>53311</v>
      </c>
      <c r="D285" s="14">
        <f t="shared" si="49"/>
        <v>83333.333333333328</v>
      </c>
      <c r="E285" s="14">
        <f t="shared" si="50"/>
        <v>25277.777777778236</v>
      </c>
      <c r="F285" s="15">
        <f t="shared" si="54"/>
        <v>108611.11111111156</v>
      </c>
      <c r="G285" s="14">
        <f t="shared" si="55"/>
        <v>22499999.999999966</v>
      </c>
      <c r="H285" s="14">
        <f t="shared" si="56"/>
        <v>7500000.0000001369</v>
      </c>
      <c r="I285" s="14">
        <f t="shared" si="51"/>
        <v>105803.65336946253</v>
      </c>
      <c r="J285" s="14">
        <f t="shared" si="52"/>
        <v>37420.935270175309</v>
      </c>
      <c r="K285" s="15">
        <f t="shared" si="57"/>
        <v>143224.58863963783</v>
      </c>
      <c r="L285" s="14">
        <f t="shared" si="58"/>
        <v>18879523.07231687</v>
      </c>
      <c r="M285" s="14">
        <f t="shared" si="59"/>
        <v>11120476.927683119</v>
      </c>
      <c r="N285" s="14"/>
      <c r="O285" s="14">
        <f t="shared" si="53"/>
        <v>100000</v>
      </c>
      <c r="P285" s="14"/>
      <c r="Q285" s="14"/>
      <c r="R285" s="14"/>
    </row>
    <row r="286" spans="2:18" x14ac:dyDescent="0.3">
      <c r="B286" s="1">
        <v>271</v>
      </c>
      <c r="C286" s="13">
        <f t="shared" si="48"/>
        <v>53342</v>
      </c>
      <c r="D286" s="14">
        <f t="shared" si="49"/>
        <v>83333.333333333328</v>
      </c>
      <c r="E286" s="14">
        <f t="shared" si="50"/>
        <v>25000.000000000458</v>
      </c>
      <c r="F286" s="15">
        <f t="shared" si="54"/>
        <v>108333.33333333378</v>
      </c>
      <c r="G286" s="14">
        <f t="shared" si="55"/>
        <v>22583333.333333299</v>
      </c>
      <c r="H286" s="14">
        <f t="shared" si="56"/>
        <v>7416666.6666668039</v>
      </c>
      <c r="I286" s="14">
        <f t="shared" si="51"/>
        <v>106156.3322140274</v>
      </c>
      <c r="J286" s="14">
        <f t="shared" si="52"/>
        <v>37068.256425610438</v>
      </c>
      <c r="K286" s="15">
        <f t="shared" si="57"/>
        <v>143224.58863963783</v>
      </c>
      <c r="L286" s="14">
        <f t="shared" si="58"/>
        <v>18985679.404530898</v>
      </c>
      <c r="M286" s="14">
        <f t="shared" si="59"/>
        <v>11014320.595469091</v>
      </c>
      <c r="N286" s="14"/>
      <c r="O286" s="14">
        <f t="shared" si="53"/>
        <v>100000</v>
      </c>
      <c r="P286" s="14"/>
      <c r="Q286" s="14"/>
      <c r="R286" s="14"/>
    </row>
    <row r="287" spans="2:18" x14ac:dyDescent="0.3">
      <c r="B287" s="1">
        <v>272</v>
      </c>
      <c r="C287" s="13">
        <f t="shared" si="48"/>
        <v>53373</v>
      </c>
      <c r="D287" s="14">
        <f t="shared" si="49"/>
        <v>83333.333333333328</v>
      </c>
      <c r="E287" s="14">
        <f t="shared" si="50"/>
        <v>24722.222222222681</v>
      </c>
      <c r="F287" s="15">
        <f t="shared" si="54"/>
        <v>108055.55555555601</v>
      </c>
      <c r="G287" s="14">
        <f t="shared" si="55"/>
        <v>22666666.666666631</v>
      </c>
      <c r="H287" s="14">
        <f t="shared" si="56"/>
        <v>7333333.3333334709</v>
      </c>
      <c r="I287" s="14">
        <f t="shared" si="51"/>
        <v>106510.18665474084</v>
      </c>
      <c r="J287" s="14">
        <f t="shared" si="52"/>
        <v>36714.401984897013</v>
      </c>
      <c r="K287" s="15">
        <f t="shared" si="57"/>
        <v>143224.58863963786</v>
      </c>
      <c r="L287" s="14">
        <f t="shared" si="58"/>
        <v>19092189.591185637</v>
      </c>
      <c r="M287" s="14">
        <f t="shared" si="59"/>
        <v>10907810.40881435</v>
      </c>
      <c r="N287" s="14"/>
      <c r="O287" s="14">
        <f t="shared" si="53"/>
        <v>100000</v>
      </c>
      <c r="P287" s="14"/>
      <c r="Q287" s="14"/>
      <c r="R287" s="14"/>
    </row>
    <row r="288" spans="2:18" x14ac:dyDescent="0.3">
      <c r="B288" s="1">
        <v>273</v>
      </c>
      <c r="C288" s="13">
        <f t="shared" si="48"/>
        <v>53401</v>
      </c>
      <c r="D288" s="14">
        <f t="shared" si="49"/>
        <v>83333.333333333328</v>
      </c>
      <c r="E288" s="14">
        <f t="shared" si="50"/>
        <v>24444.444444444904</v>
      </c>
      <c r="F288" s="15">
        <f t="shared" si="54"/>
        <v>107777.77777777823</v>
      </c>
      <c r="G288" s="14">
        <f t="shared" si="55"/>
        <v>22749999.999999963</v>
      </c>
      <c r="H288" s="14">
        <f t="shared" si="56"/>
        <v>7250000.0000001378</v>
      </c>
      <c r="I288" s="14">
        <f t="shared" si="51"/>
        <v>106865.22061025663</v>
      </c>
      <c r="J288" s="14">
        <f t="shared" si="52"/>
        <v>36359.368029381214</v>
      </c>
      <c r="K288" s="15">
        <f t="shared" si="57"/>
        <v>143224.58863963783</v>
      </c>
      <c r="L288" s="14">
        <f t="shared" si="58"/>
        <v>19199054.811795894</v>
      </c>
      <c r="M288" s="14">
        <f t="shared" si="59"/>
        <v>10800945.188204093</v>
      </c>
      <c r="N288" s="14"/>
      <c r="O288" s="14">
        <f t="shared" si="53"/>
        <v>100000</v>
      </c>
      <c r="P288" s="14"/>
      <c r="Q288" s="14"/>
      <c r="R288" s="14"/>
    </row>
    <row r="289" spans="2:18" x14ac:dyDescent="0.3">
      <c r="B289" s="1">
        <v>274</v>
      </c>
      <c r="C289" s="13">
        <f t="shared" si="48"/>
        <v>53432</v>
      </c>
      <c r="D289" s="14">
        <f t="shared" si="49"/>
        <v>83333.333333333328</v>
      </c>
      <c r="E289" s="14">
        <f t="shared" si="50"/>
        <v>24166.666666667126</v>
      </c>
      <c r="F289" s="15">
        <f t="shared" si="54"/>
        <v>107500.00000000045</v>
      </c>
      <c r="G289" s="14">
        <f t="shared" si="55"/>
        <v>22833333.333333295</v>
      </c>
      <c r="H289" s="14">
        <f t="shared" si="56"/>
        <v>7166666.6666668048</v>
      </c>
      <c r="I289" s="14">
        <f t="shared" si="51"/>
        <v>107221.43801229082</v>
      </c>
      <c r="J289" s="14">
        <f t="shared" si="52"/>
        <v>36003.150627347015</v>
      </c>
      <c r="K289" s="15">
        <f t="shared" si="57"/>
        <v>143224.58863963783</v>
      </c>
      <c r="L289" s="14">
        <f t="shared" si="58"/>
        <v>19306276.249808185</v>
      </c>
      <c r="M289" s="14">
        <f t="shared" si="59"/>
        <v>10693723.750191802</v>
      </c>
      <c r="N289" s="14"/>
      <c r="O289" s="14">
        <f t="shared" si="53"/>
        <v>100000</v>
      </c>
      <c r="P289" s="14"/>
      <c r="Q289" s="14"/>
      <c r="R289" s="14"/>
    </row>
    <row r="290" spans="2:18" x14ac:dyDescent="0.3">
      <c r="B290" s="1">
        <v>275</v>
      </c>
      <c r="C290" s="13">
        <f t="shared" si="48"/>
        <v>53462</v>
      </c>
      <c r="D290" s="14">
        <f t="shared" si="49"/>
        <v>83333.333333333328</v>
      </c>
      <c r="E290" s="14">
        <f t="shared" si="50"/>
        <v>23888.888888889353</v>
      </c>
      <c r="F290" s="15">
        <f t="shared" si="54"/>
        <v>107222.22222222268</v>
      </c>
      <c r="G290" s="14">
        <f t="shared" si="55"/>
        <v>22916666.666666627</v>
      </c>
      <c r="H290" s="14">
        <f t="shared" si="56"/>
        <v>7083333.3333334718</v>
      </c>
      <c r="I290" s="14">
        <f t="shared" si="51"/>
        <v>107578.84280566512</v>
      </c>
      <c r="J290" s="14">
        <f t="shared" si="52"/>
        <v>35645.745833972716</v>
      </c>
      <c r="K290" s="15">
        <f t="shared" si="57"/>
        <v>143224.58863963783</v>
      </c>
      <c r="L290" s="14">
        <f t="shared" si="58"/>
        <v>19413855.09261385</v>
      </c>
      <c r="M290" s="14">
        <f t="shared" si="59"/>
        <v>10586144.907386137</v>
      </c>
      <c r="N290" s="14"/>
      <c r="O290" s="14">
        <f t="shared" si="53"/>
        <v>100000</v>
      </c>
      <c r="P290" s="14"/>
      <c r="Q290" s="14"/>
      <c r="R290" s="14"/>
    </row>
    <row r="291" spans="2:18" x14ac:dyDescent="0.3">
      <c r="B291" s="1">
        <v>276</v>
      </c>
      <c r="C291" s="13">
        <f t="shared" si="48"/>
        <v>53493</v>
      </c>
      <c r="D291" s="14">
        <f t="shared" si="49"/>
        <v>83333.333333333328</v>
      </c>
      <c r="E291" s="14">
        <f t="shared" si="50"/>
        <v>23611.111111111575</v>
      </c>
      <c r="F291" s="15">
        <f t="shared" si="54"/>
        <v>106944.4444444449</v>
      </c>
      <c r="G291" s="14">
        <f t="shared" si="55"/>
        <v>22999999.999999959</v>
      </c>
      <c r="H291" s="14">
        <f t="shared" si="56"/>
        <v>7000000.0000001388</v>
      </c>
      <c r="I291" s="14">
        <f t="shared" si="51"/>
        <v>107937.43894835065</v>
      </c>
      <c r="J291" s="14">
        <f t="shared" si="52"/>
        <v>35287.149691287173</v>
      </c>
      <c r="K291" s="15">
        <f t="shared" si="57"/>
        <v>143224.58863963783</v>
      </c>
      <c r="L291" s="14">
        <f t="shared" si="58"/>
        <v>19521792.531562202</v>
      </c>
      <c r="M291" s="14">
        <f t="shared" si="59"/>
        <v>10478207.468437787</v>
      </c>
      <c r="N291" s="14"/>
      <c r="O291" s="14">
        <f t="shared" si="53"/>
        <v>100000</v>
      </c>
      <c r="P291" s="14"/>
      <c r="Q291" s="14"/>
      <c r="R291" s="14"/>
    </row>
    <row r="292" spans="2:18" x14ac:dyDescent="0.3">
      <c r="B292" s="1">
        <v>277</v>
      </c>
      <c r="C292" s="13">
        <f t="shared" si="48"/>
        <v>53523</v>
      </c>
      <c r="D292" s="14">
        <f t="shared" si="49"/>
        <v>83333.333333333328</v>
      </c>
      <c r="E292" s="14">
        <f t="shared" si="50"/>
        <v>23333.333333333798</v>
      </c>
      <c r="F292" s="15">
        <f t="shared" si="54"/>
        <v>106666.66666666712</v>
      </c>
      <c r="G292" s="14">
        <f t="shared" si="55"/>
        <v>23083333.333333291</v>
      </c>
      <c r="H292" s="14">
        <f t="shared" si="56"/>
        <v>6916666.6666668057</v>
      </c>
      <c r="I292" s="14">
        <f t="shared" si="51"/>
        <v>108297.23041151185</v>
      </c>
      <c r="J292" s="14">
        <f t="shared" si="52"/>
        <v>34927.358228125995</v>
      </c>
      <c r="K292" s="15">
        <f t="shared" si="57"/>
        <v>143224.58863963783</v>
      </c>
      <c r="L292" s="14">
        <f t="shared" si="58"/>
        <v>19630089.761973713</v>
      </c>
      <c r="M292" s="14">
        <f t="shared" si="59"/>
        <v>10369910.238026276</v>
      </c>
      <c r="N292" s="14"/>
      <c r="O292" s="14">
        <f t="shared" si="53"/>
        <v>100000</v>
      </c>
      <c r="P292" s="14"/>
      <c r="Q292" s="14"/>
      <c r="R292" s="14"/>
    </row>
    <row r="293" spans="2:18" x14ac:dyDescent="0.3">
      <c r="B293" s="1">
        <v>278</v>
      </c>
      <c r="C293" s="13">
        <f t="shared" si="48"/>
        <v>53554</v>
      </c>
      <c r="D293" s="14">
        <f t="shared" si="49"/>
        <v>83333.333333333328</v>
      </c>
      <c r="E293" s="14">
        <f t="shared" si="50"/>
        <v>23055.55555555602</v>
      </c>
      <c r="F293" s="15">
        <f t="shared" si="54"/>
        <v>106388.88888888934</v>
      </c>
      <c r="G293" s="14">
        <f t="shared" si="55"/>
        <v>23166666.666666623</v>
      </c>
      <c r="H293" s="14">
        <f t="shared" si="56"/>
        <v>6833333.3333334727</v>
      </c>
      <c r="I293" s="14">
        <f t="shared" si="51"/>
        <v>108658.22117955021</v>
      </c>
      <c r="J293" s="14">
        <f t="shared" si="52"/>
        <v>34566.367460087633</v>
      </c>
      <c r="K293" s="15">
        <f t="shared" si="57"/>
        <v>143224.58863963783</v>
      </c>
      <c r="L293" s="14">
        <f t="shared" si="58"/>
        <v>19738747.983153261</v>
      </c>
      <c r="M293" s="14">
        <f t="shared" si="59"/>
        <v>10261252.016846726</v>
      </c>
      <c r="N293" s="14"/>
      <c r="O293" s="14">
        <f t="shared" si="53"/>
        <v>100000</v>
      </c>
      <c r="P293" s="14"/>
      <c r="Q293" s="14"/>
      <c r="R293" s="14"/>
    </row>
    <row r="294" spans="2:18" x14ac:dyDescent="0.3">
      <c r="B294" s="1">
        <v>279</v>
      </c>
      <c r="C294" s="13">
        <f t="shared" si="48"/>
        <v>53585</v>
      </c>
      <c r="D294" s="14">
        <f t="shared" si="49"/>
        <v>83333.333333333328</v>
      </c>
      <c r="E294" s="14">
        <f t="shared" si="50"/>
        <v>22777.777777778243</v>
      </c>
      <c r="F294" s="15">
        <f t="shared" si="54"/>
        <v>106111.11111111158</v>
      </c>
      <c r="G294" s="14">
        <f t="shared" si="55"/>
        <v>23249999.999999955</v>
      </c>
      <c r="H294" s="14">
        <f t="shared" si="56"/>
        <v>6750000.0000001397</v>
      </c>
      <c r="I294" s="14">
        <f t="shared" si="51"/>
        <v>109020.41525014871</v>
      </c>
      <c r="J294" s="14">
        <f t="shared" si="52"/>
        <v>34204.173389489122</v>
      </c>
      <c r="K294" s="15">
        <f t="shared" si="57"/>
        <v>143224.58863963783</v>
      </c>
      <c r="L294" s="14">
        <f t="shared" si="58"/>
        <v>19847768.39840341</v>
      </c>
      <c r="M294" s="14">
        <f t="shared" si="59"/>
        <v>10152231.601596577</v>
      </c>
      <c r="N294" s="14"/>
      <c r="O294" s="14">
        <f t="shared" si="53"/>
        <v>100000</v>
      </c>
      <c r="P294" s="14"/>
      <c r="Q294" s="14"/>
      <c r="R294" s="14"/>
    </row>
    <row r="295" spans="2:18" x14ac:dyDescent="0.3">
      <c r="B295" s="1">
        <v>280</v>
      </c>
      <c r="C295" s="13">
        <f t="shared" si="48"/>
        <v>53615</v>
      </c>
      <c r="D295" s="14">
        <f t="shared" si="49"/>
        <v>83333.333333333328</v>
      </c>
      <c r="E295" s="14">
        <f t="shared" si="50"/>
        <v>22500.000000000466</v>
      </c>
      <c r="F295" s="15">
        <f t="shared" si="54"/>
        <v>105833.33333333379</v>
      </c>
      <c r="G295" s="14">
        <f t="shared" si="55"/>
        <v>23333333.333333287</v>
      </c>
      <c r="H295" s="14">
        <f t="shared" si="56"/>
        <v>6666666.6666668067</v>
      </c>
      <c r="I295" s="14">
        <f t="shared" si="51"/>
        <v>109383.81663431588</v>
      </c>
      <c r="J295" s="14">
        <f t="shared" si="52"/>
        <v>33840.772005321967</v>
      </c>
      <c r="K295" s="15">
        <f t="shared" si="57"/>
        <v>143224.58863963786</v>
      </c>
      <c r="L295" s="14">
        <f t="shared" si="58"/>
        <v>19957152.215037726</v>
      </c>
      <c r="M295" s="14">
        <f t="shared" si="59"/>
        <v>10042847.784962261</v>
      </c>
      <c r="N295" s="14"/>
      <c r="O295" s="14">
        <f t="shared" si="53"/>
        <v>100000</v>
      </c>
      <c r="P295" s="14"/>
      <c r="Q295" s="14"/>
      <c r="R295" s="14"/>
    </row>
    <row r="296" spans="2:18" x14ac:dyDescent="0.3">
      <c r="B296" s="1">
        <v>281</v>
      </c>
      <c r="C296" s="13">
        <f t="shared" si="48"/>
        <v>53646</v>
      </c>
      <c r="D296" s="14">
        <f t="shared" si="49"/>
        <v>83333.333333333328</v>
      </c>
      <c r="E296" s="14">
        <f t="shared" si="50"/>
        <v>22222.222222222692</v>
      </c>
      <c r="F296" s="15">
        <f t="shared" si="54"/>
        <v>105555.55555555603</v>
      </c>
      <c r="G296" s="14">
        <f t="shared" si="55"/>
        <v>23416666.666666619</v>
      </c>
      <c r="H296" s="14">
        <f t="shared" si="56"/>
        <v>6583333.3333334737</v>
      </c>
      <c r="I296" s="14">
        <f t="shared" si="51"/>
        <v>109748.42935643025</v>
      </c>
      <c r="J296" s="14">
        <f t="shared" si="52"/>
        <v>33476.159283207577</v>
      </c>
      <c r="K296" s="15">
        <f t="shared" si="57"/>
        <v>143224.58863963783</v>
      </c>
      <c r="L296" s="14">
        <f t="shared" si="58"/>
        <v>20066900.644394156</v>
      </c>
      <c r="M296" s="14">
        <f t="shared" si="59"/>
        <v>9933099.3556058314</v>
      </c>
      <c r="N296" s="14"/>
      <c r="O296" s="14">
        <f t="shared" si="53"/>
        <v>100000</v>
      </c>
      <c r="P296" s="14"/>
      <c r="Q296" s="14"/>
      <c r="R296" s="14"/>
    </row>
    <row r="297" spans="2:18" x14ac:dyDescent="0.3">
      <c r="B297" s="1">
        <v>282</v>
      </c>
      <c r="C297" s="13">
        <f t="shared" si="48"/>
        <v>53676</v>
      </c>
      <c r="D297" s="14">
        <f t="shared" si="49"/>
        <v>83333.333333333328</v>
      </c>
      <c r="E297" s="14">
        <f t="shared" si="50"/>
        <v>21944.444444444915</v>
      </c>
      <c r="F297" s="15">
        <f t="shared" si="54"/>
        <v>105277.77777777825</v>
      </c>
      <c r="G297" s="14">
        <f t="shared" si="55"/>
        <v>23499999.999999952</v>
      </c>
      <c r="H297" s="14">
        <f t="shared" si="56"/>
        <v>6500000.0000001406</v>
      </c>
      <c r="I297" s="14">
        <f t="shared" si="51"/>
        <v>110114.25745428503</v>
      </c>
      <c r="J297" s="14">
        <f t="shared" si="52"/>
        <v>33110.331185352814</v>
      </c>
      <c r="K297" s="15">
        <f t="shared" si="57"/>
        <v>143224.58863963786</v>
      </c>
      <c r="L297" s="14">
        <f t="shared" si="58"/>
        <v>20177014.901848439</v>
      </c>
      <c r="M297" s="14">
        <f t="shared" si="59"/>
        <v>9822985.098151546</v>
      </c>
      <c r="N297" s="14"/>
      <c r="O297" s="14">
        <f t="shared" si="53"/>
        <v>100000</v>
      </c>
      <c r="P297" s="14"/>
      <c r="Q297" s="14"/>
      <c r="R297" s="14"/>
    </row>
    <row r="298" spans="2:18" x14ac:dyDescent="0.3">
      <c r="B298" s="1">
        <v>283</v>
      </c>
      <c r="C298" s="13">
        <f t="shared" si="48"/>
        <v>53707</v>
      </c>
      <c r="D298" s="14">
        <f t="shared" si="49"/>
        <v>83333.333333333328</v>
      </c>
      <c r="E298" s="14">
        <f t="shared" si="50"/>
        <v>21666.666666667137</v>
      </c>
      <c r="F298" s="15">
        <f t="shared" si="54"/>
        <v>105000.00000000047</v>
      </c>
      <c r="G298" s="14">
        <f t="shared" si="55"/>
        <v>23583333.333333284</v>
      </c>
      <c r="H298" s="14">
        <f t="shared" si="56"/>
        <v>6416666.6666668076</v>
      </c>
      <c r="I298" s="14">
        <f t="shared" si="51"/>
        <v>110481.30497913265</v>
      </c>
      <c r="J298" s="14">
        <f t="shared" si="52"/>
        <v>32743.283660505185</v>
      </c>
      <c r="K298" s="15">
        <f t="shared" si="57"/>
        <v>143224.58863963783</v>
      </c>
      <c r="L298" s="14">
        <f t="shared" si="58"/>
        <v>20287496.206827573</v>
      </c>
      <c r="M298" s="14">
        <f t="shared" si="59"/>
        <v>9712503.7931724135</v>
      </c>
      <c r="N298" s="14"/>
      <c r="O298" s="14">
        <f t="shared" si="53"/>
        <v>100000</v>
      </c>
      <c r="P298" s="14"/>
      <c r="Q298" s="14"/>
      <c r="R298" s="14"/>
    </row>
    <row r="299" spans="2:18" x14ac:dyDescent="0.3">
      <c r="B299" s="1">
        <v>284</v>
      </c>
      <c r="C299" s="13">
        <f t="shared" si="48"/>
        <v>53738</v>
      </c>
      <c r="D299" s="14">
        <f t="shared" si="49"/>
        <v>83333.333333333328</v>
      </c>
      <c r="E299" s="14">
        <f t="shared" si="50"/>
        <v>21388.88888888936</v>
      </c>
      <c r="F299" s="15">
        <f t="shared" si="54"/>
        <v>104722.22222222268</v>
      </c>
      <c r="G299" s="14">
        <f t="shared" si="55"/>
        <v>23666666.666666616</v>
      </c>
      <c r="H299" s="14">
        <f t="shared" si="56"/>
        <v>6333333.3333334746</v>
      </c>
      <c r="I299" s="14">
        <f t="shared" si="51"/>
        <v>110849.57599572974</v>
      </c>
      <c r="J299" s="14">
        <f t="shared" si="52"/>
        <v>32375.012643908085</v>
      </c>
      <c r="K299" s="15">
        <f t="shared" si="57"/>
        <v>143224.58863963783</v>
      </c>
      <c r="L299" s="14">
        <f t="shared" si="58"/>
        <v>20398345.782823302</v>
      </c>
      <c r="M299" s="14">
        <f t="shared" si="59"/>
        <v>9601654.2171766832</v>
      </c>
      <c r="N299" s="14"/>
      <c r="O299" s="14">
        <f t="shared" si="53"/>
        <v>100000</v>
      </c>
      <c r="P299" s="14"/>
      <c r="Q299" s="14"/>
      <c r="R299" s="14"/>
    </row>
    <row r="300" spans="2:18" x14ac:dyDescent="0.3">
      <c r="B300" s="1">
        <v>285</v>
      </c>
      <c r="C300" s="13">
        <f t="shared" si="48"/>
        <v>53766</v>
      </c>
      <c r="D300" s="14">
        <f t="shared" si="49"/>
        <v>83333.333333333328</v>
      </c>
      <c r="E300" s="14">
        <f t="shared" si="50"/>
        <v>21111.111111111582</v>
      </c>
      <c r="F300" s="15">
        <f t="shared" si="54"/>
        <v>104444.4444444449</v>
      </c>
      <c r="G300" s="14">
        <f t="shared" si="55"/>
        <v>23749999.999999948</v>
      </c>
      <c r="H300" s="14">
        <f t="shared" si="56"/>
        <v>6250000.0000001416</v>
      </c>
      <c r="I300" s="14">
        <f t="shared" si="51"/>
        <v>111219.07458238219</v>
      </c>
      <c r="J300" s="14">
        <f t="shared" si="52"/>
        <v>32005.514057255648</v>
      </c>
      <c r="K300" s="15">
        <f t="shared" si="57"/>
        <v>143224.58863963783</v>
      </c>
      <c r="L300" s="14">
        <f t="shared" si="58"/>
        <v>20509564.857405685</v>
      </c>
      <c r="M300" s="14">
        <f t="shared" si="59"/>
        <v>9490435.1425943002</v>
      </c>
      <c r="N300" s="14"/>
      <c r="O300" s="14">
        <f t="shared" si="53"/>
        <v>100000</v>
      </c>
      <c r="P300" s="14"/>
      <c r="Q300" s="14"/>
      <c r="R300" s="14"/>
    </row>
    <row r="301" spans="2:18" x14ac:dyDescent="0.3">
      <c r="B301" s="1">
        <v>286</v>
      </c>
      <c r="C301" s="13">
        <f t="shared" si="48"/>
        <v>53797</v>
      </c>
      <c r="D301" s="14">
        <f t="shared" si="49"/>
        <v>83333.333333333328</v>
      </c>
      <c r="E301" s="14">
        <f t="shared" si="50"/>
        <v>20833.333333333805</v>
      </c>
      <c r="F301" s="15">
        <f t="shared" si="54"/>
        <v>104166.66666666714</v>
      </c>
      <c r="G301" s="14">
        <f t="shared" si="55"/>
        <v>23833333.33333328</v>
      </c>
      <c r="H301" s="14">
        <f t="shared" si="56"/>
        <v>6166666.6666668085</v>
      </c>
      <c r="I301" s="14">
        <f t="shared" si="51"/>
        <v>111589.80483099014</v>
      </c>
      <c r="J301" s="14">
        <f t="shared" si="52"/>
        <v>31634.783808647706</v>
      </c>
      <c r="K301" s="15">
        <f t="shared" si="57"/>
        <v>143224.58863963783</v>
      </c>
      <c r="L301" s="14">
        <f t="shared" si="58"/>
        <v>20621154.662236676</v>
      </c>
      <c r="M301" s="14">
        <f t="shared" si="59"/>
        <v>9378845.3377633095</v>
      </c>
      <c r="N301" s="14"/>
      <c r="O301" s="14">
        <f t="shared" si="53"/>
        <v>100000</v>
      </c>
      <c r="P301" s="14"/>
      <c r="Q301" s="14"/>
      <c r="R301" s="14"/>
    </row>
    <row r="302" spans="2:18" x14ac:dyDescent="0.3">
      <c r="B302" s="1">
        <v>287</v>
      </c>
      <c r="C302" s="13">
        <f t="shared" si="48"/>
        <v>53827</v>
      </c>
      <c r="D302" s="14">
        <f t="shared" si="49"/>
        <v>83333.333333333328</v>
      </c>
      <c r="E302" s="14">
        <f t="shared" si="50"/>
        <v>20555.555555556031</v>
      </c>
      <c r="F302" s="15">
        <f t="shared" si="54"/>
        <v>103888.88888888936</v>
      </c>
      <c r="G302" s="14">
        <f t="shared" si="55"/>
        <v>23916666.666666612</v>
      </c>
      <c r="H302" s="14">
        <f t="shared" si="56"/>
        <v>6083333.3333334755</v>
      </c>
      <c r="I302" s="14">
        <f t="shared" si="51"/>
        <v>111961.77084709342</v>
      </c>
      <c r="J302" s="14">
        <f t="shared" si="52"/>
        <v>31262.817792544411</v>
      </c>
      <c r="K302" s="15">
        <f t="shared" si="57"/>
        <v>143224.58863963783</v>
      </c>
      <c r="L302" s="14">
        <f t="shared" si="58"/>
        <v>20733116.433083769</v>
      </c>
      <c r="M302" s="14">
        <f t="shared" si="59"/>
        <v>9266883.5669162162</v>
      </c>
      <c r="N302" s="14"/>
      <c r="O302" s="14">
        <f t="shared" si="53"/>
        <v>100000</v>
      </c>
      <c r="P302" s="14"/>
      <c r="Q302" s="14"/>
      <c r="R302" s="14"/>
    </row>
    <row r="303" spans="2:18" x14ac:dyDescent="0.3">
      <c r="B303" s="1">
        <v>288</v>
      </c>
      <c r="C303" s="13">
        <f t="shared" si="48"/>
        <v>53858</v>
      </c>
      <c r="D303" s="14">
        <f t="shared" si="49"/>
        <v>83333.333333333328</v>
      </c>
      <c r="E303" s="14">
        <f t="shared" si="50"/>
        <v>20277.777777778254</v>
      </c>
      <c r="F303" s="15">
        <f t="shared" si="54"/>
        <v>103611.11111111159</v>
      </c>
      <c r="G303" s="14">
        <f t="shared" si="55"/>
        <v>23999999.999999944</v>
      </c>
      <c r="H303" s="14">
        <f t="shared" si="56"/>
        <v>6000000.0000001425</v>
      </c>
      <c r="I303" s="14">
        <f t="shared" si="51"/>
        <v>112334.97674991707</v>
      </c>
      <c r="J303" s="14">
        <f t="shared" si="52"/>
        <v>30889.611889720767</v>
      </c>
      <c r="K303" s="15">
        <f t="shared" si="57"/>
        <v>143224.58863963783</v>
      </c>
      <c r="L303" s="14">
        <f t="shared" si="58"/>
        <v>20845451.409833685</v>
      </c>
      <c r="M303" s="14">
        <f t="shared" si="59"/>
        <v>9154548.5901662987</v>
      </c>
      <c r="N303" s="14"/>
      <c r="O303" s="14">
        <f t="shared" si="53"/>
        <v>100000</v>
      </c>
      <c r="P303" s="14"/>
      <c r="Q303" s="14"/>
      <c r="R303" s="14"/>
    </row>
    <row r="304" spans="2:18" x14ac:dyDescent="0.3">
      <c r="B304" s="1">
        <v>289</v>
      </c>
      <c r="C304" s="13">
        <f t="shared" si="48"/>
        <v>53888</v>
      </c>
      <c r="D304" s="14">
        <f t="shared" si="49"/>
        <v>83333.333333333328</v>
      </c>
      <c r="E304" s="14">
        <f t="shared" si="50"/>
        <v>20000.000000000477</v>
      </c>
      <c r="F304" s="15">
        <f t="shared" si="54"/>
        <v>103333.33333333381</v>
      </c>
      <c r="G304" s="14">
        <f t="shared" si="55"/>
        <v>24083333.333333276</v>
      </c>
      <c r="H304" s="14">
        <f t="shared" si="56"/>
        <v>5916666.6666668095</v>
      </c>
      <c r="I304" s="14">
        <f t="shared" si="51"/>
        <v>112709.42667241681</v>
      </c>
      <c r="J304" s="14">
        <f t="shared" si="52"/>
        <v>30515.16196722104</v>
      </c>
      <c r="K304" s="15">
        <f t="shared" si="57"/>
        <v>143224.58863963786</v>
      </c>
      <c r="L304" s="14">
        <f t="shared" si="58"/>
        <v>20958160.836506102</v>
      </c>
      <c r="M304" s="14">
        <f t="shared" si="59"/>
        <v>9041839.163493881</v>
      </c>
      <c r="N304" s="14"/>
      <c r="O304" s="14">
        <f t="shared" si="53"/>
        <v>100000</v>
      </c>
      <c r="P304" s="14"/>
      <c r="Q304" s="14"/>
      <c r="R304" s="14"/>
    </row>
    <row r="305" spans="2:18" x14ac:dyDescent="0.3">
      <c r="B305" s="1">
        <v>290</v>
      </c>
      <c r="C305" s="13">
        <f t="shared" si="48"/>
        <v>53919</v>
      </c>
      <c r="D305" s="14">
        <f t="shared" si="49"/>
        <v>83333.333333333328</v>
      </c>
      <c r="E305" s="14">
        <f t="shared" si="50"/>
        <v>19722.222222222699</v>
      </c>
      <c r="F305" s="15">
        <f t="shared" si="54"/>
        <v>103055.55555555603</v>
      </c>
      <c r="G305" s="14">
        <f t="shared" si="55"/>
        <v>24166666.666666608</v>
      </c>
      <c r="H305" s="14">
        <f t="shared" si="56"/>
        <v>5833333.3333334764</v>
      </c>
      <c r="I305" s="14">
        <f t="shared" si="51"/>
        <v>113085.12476132486</v>
      </c>
      <c r="J305" s="14">
        <f t="shared" si="52"/>
        <v>30139.463878312989</v>
      </c>
      <c r="K305" s="15">
        <f t="shared" si="57"/>
        <v>143224.58863963783</v>
      </c>
      <c r="L305" s="14">
        <f t="shared" si="58"/>
        <v>21071245.961267427</v>
      </c>
      <c r="M305" s="14">
        <f t="shared" si="59"/>
        <v>8928754.0387325566</v>
      </c>
      <c r="N305" s="14"/>
      <c r="O305" s="14">
        <f t="shared" si="53"/>
        <v>100000</v>
      </c>
      <c r="P305" s="14"/>
      <c r="Q305" s="14"/>
      <c r="R305" s="14"/>
    </row>
    <row r="306" spans="2:18" x14ac:dyDescent="0.3">
      <c r="B306" s="1">
        <v>291</v>
      </c>
      <c r="C306" s="13">
        <f t="shared" si="48"/>
        <v>53950</v>
      </c>
      <c r="D306" s="14">
        <f t="shared" si="49"/>
        <v>83333.333333333328</v>
      </c>
      <c r="E306" s="14">
        <f t="shared" si="50"/>
        <v>19444.444444444922</v>
      </c>
      <c r="F306" s="15">
        <f t="shared" si="54"/>
        <v>102777.77777777825</v>
      </c>
      <c r="G306" s="14">
        <f t="shared" si="55"/>
        <v>24249999.99999994</v>
      </c>
      <c r="H306" s="14">
        <f t="shared" si="56"/>
        <v>5750000.0000001434</v>
      </c>
      <c r="I306" s="14">
        <f t="shared" si="51"/>
        <v>113462.07517719592</v>
      </c>
      <c r="J306" s="14">
        <f t="shared" si="52"/>
        <v>29762.513462441908</v>
      </c>
      <c r="K306" s="15">
        <f t="shared" si="57"/>
        <v>143224.58863963783</v>
      </c>
      <c r="L306" s="14">
        <f t="shared" si="58"/>
        <v>21184708.036444623</v>
      </c>
      <c r="M306" s="14">
        <f t="shared" si="59"/>
        <v>8815291.9635553602</v>
      </c>
      <c r="N306" s="14"/>
      <c r="O306" s="14">
        <f t="shared" si="53"/>
        <v>100000</v>
      </c>
      <c r="P306" s="14"/>
      <c r="Q306" s="14"/>
      <c r="R306" s="14"/>
    </row>
    <row r="307" spans="2:18" x14ac:dyDescent="0.3">
      <c r="B307" s="1">
        <v>292</v>
      </c>
      <c r="C307" s="13">
        <f t="shared" si="48"/>
        <v>53980</v>
      </c>
      <c r="D307" s="14">
        <f t="shared" si="49"/>
        <v>83333.333333333328</v>
      </c>
      <c r="E307" s="14">
        <f t="shared" si="50"/>
        <v>19166.666666667144</v>
      </c>
      <c r="F307" s="15">
        <f t="shared" si="54"/>
        <v>102500.00000000047</v>
      </c>
      <c r="G307" s="14">
        <f t="shared" si="55"/>
        <v>24333333.333333272</v>
      </c>
      <c r="H307" s="14">
        <f t="shared" si="56"/>
        <v>5666666.6666668104</v>
      </c>
      <c r="I307" s="14">
        <f t="shared" si="51"/>
        <v>113840.28209445326</v>
      </c>
      <c r="J307" s="14">
        <f t="shared" si="52"/>
        <v>29384.30654518458</v>
      </c>
      <c r="K307" s="15">
        <f t="shared" si="57"/>
        <v>143224.58863963783</v>
      </c>
      <c r="L307" s="14">
        <f t="shared" si="58"/>
        <v>21298548.318539076</v>
      </c>
      <c r="M307" s="14">
        <f t="shared" si="59"/>
        <v>8701451.6814609077</v>
      </c>
      <c r="N307" s="14"/>
      <c r="O307" s="14">
        <f t="shared" si="53"/>
        <v>100000</v>
      </c>
      <c r="P307" s="14"/>
      <c r="Q307" s="14"/>
      <c r="R307" s="14"/>
    </row>
    <row r="308" spans="2:18" x14ac:dyDescent="0.3">
      <c r="B308" s="1">
        <v>293</v>
      </c>
      <c r="C308" s="13">
        <f t="shared" si="48"/>
        <v>54011</v>
      </c>
      <c r="D308" s="14">
        <f t="shared" si="49"/>
        <v>83333.333333333328</v>
      </c>
      <c r="E308" s="14">
        <f t="shared" si="50"/>
        <v>18888.888888889371</v>
      </c>
      <c r="F308" s="15">
        <f t="shared" si="54"/>
        <v>102222.2222222227</v>
      </c>
      <c r="G308" s="14">
        <f t="shared" si="55"/>
        <v>24416666.666666605</v>
      </c>
      <c r="H308" s="14">
        <f t="shared" si="56"/>
        <v>5583333.3333334774</v>
      </c>
      <c r="I308" s="14">
        <f t="shared" si="51"/>
        <v>114219.74970143478</v>
      </c>
      <c r="J308" s="14">
        <f t="shared" si="52"/>
        <v>29004.838938203069</v>
      </c>
      <c r="K308" s="15">
        <f t="shared" si="57"/>
        <v>143224.58863963783</v>
      </c>
      <c r="L308" s="14">
        <f t="shared" si="58"/>
        <v>21412768.068240512</v>
      </c>
      <c r="M308" s="14">
        <f t="shared" si="59"/>
        <v>8587231.9317594729</v>
      </c>
      <c r="N308" s="14"/>
      <c r="O308" s="14">
        <f t="shared" si="53"/>
        <v>100000</v>
      </c>
      <c r="P308" s="14"/>
      <c r="Q308" s="14"/>
      <c r="R308" s="14"/>
    </row>
    <row r="309" spans="2:18" x14ac:dyDescent="0.3">
      <c r="B309" s="1">
        <v>294</v>
      </c>
      <c r="C309" s="13">
        <f t="shared" si="48"/>
        <v>54041</v>
      </c>
      <c r="D309" s="14">
        <f t="shared" si="49"/>
        <v>83333.333333333328</v>
      </c>
      <c r="E309" s="14">
        <f t="shared" si="50"/>
        <v>18611.111111111593</v>
      </c>
      <c r="F309" s="15">
        <f t="shared" si="54"/>
        <v>101944.44444444492</v>
      </c>
      <c r="G309" s="14">
        <f t="shared" si="55"/>
        <v>24499999.999999937</v>
      </c>
      <c r="H309" s="14">
        <f t="shared" si="56"/>
        <v>5500000.0000001444</v>
      </c>
      <c r="I309" s="14">
        <f t="shared" si="51"/>
        <v>114600.48220043955</v>
      </c>
      <c r="J309" s="14">
        <f t="shared" si="52"/>
        <v>28624.106439198295</v>
      </c>
      <c r="K309" s="15">
        <f t="shared" si="57"/>
        <v>143224.58863963786</v>
      </c>
      <c r="L309" s="14">
        <f t="shared" si="58"/>
        <v>21527368.550440952</v>
      </c>
      <c r="M309" s="14">
        <f t="shared" si="59"/>
        <v>8472631.4495590329</v>
      </c>
      <c r="N309" s="14"/>
      <c r="O309" s="14">
        <f t="shared" si="53"/>
        <v>100000</v>
      </c>
      <c r="P309" s="14"/>
      <c r="Q309" s="14"/>
      <c r="R309" s="14"/>
    </row>
    <row r="310" spans="2:18" x14ac:dyDescent="0.3">
      <c r="B310" s="1">
        <v>295</v>
      </c>
      <c r="C310" s="13">
        <f t="shared" si="48"/>
        <v>54072</v>
      </c>
      <c r="D310" s="14">
        <f t="shared" si="49"/>
        <v>83333.333333333328</v>
      </c>
      <c r="E310" s="14">
        <f t="shared" si="50"/>
        <v>18333.333333333816</v>
      </c>
      <c r="F310" s="15">
        <f t="shared" si="54"/>
        <v>101666.66666666715</v>
      </c>
      <c r="G310" s="14">
        <f t="shared" si="55"/>
        <v>24583333.333333269</v>
      </c>
      <c r="H310" s="14">
        <f t="shared" si="56"/>
        <v>5416666.6666668113</v>
      </c>
      <c r="I310" s="14">
        <f t="shared" si="51"/>
        <v>114982.48380777435</v>
      </c>
      <c r="J310" s="14">
        <f t="shared" si="52"/>
        <v>28242.104831863493</v>
      </c>
      <c r="K310" s="15">
        <f t="shared" si="57"/>
        <v>143224.58863963783</v>
      </c>
      <c r="L310" s="14">
        <f t="shared" si="58"/>
        <v>21642351.034248728</v>
      </c>
      <c r="M310" s="14">
        <f t="shared" si="59"/>
        <v>8357648.9657512587</v>
      </c>
      <c r="N310" s="14"/>
      <c r="O310" s="14">
        <f t="shared" si="53"/>
        <v>100000</v>
      </c>
      <c r="P310" s="14"/>
      <c r="Q310" s="14"/>
      <c r="R310" s="14"/>
    </row>
    <row r="311" spans="2:18" x14ac:dyDescent="0.3">
      <c r="B311" s="1">
        <v>296</v>
      </c>
      <c r="C311" s="13">
        <f t="shared" si="48"/>
        <v>54103</v>
      </c>
      <c r="D311" s="14">
        <f t="shared" si="49"/>
        <v>83333.333333333328</v>
      </c>
      <c r="E311" s="14">
        <f t="shared" si="50"/>
        <v>18055.555555556039</v>
      </c>
      <c r="F311" s="15">
        <f t="shared" si="54"/>
        <v>101388.88888888937</v>
      </c>
      <c r="G311" s="14">
        <f t="shared" si="55"/>
        <v>24666666.666666601</v>
      </c>
      <c r="H311" s="14">
        <f t="shared" si="56"/>
        <v>5333333.3333334783</v>
      </c>
      <c r="I311" s="14">
        <f t="shared" si="51"/>
        <v>115365.75875380026</v>
      </c>
      <c r="J311" s="14">
        <f t="shared" si="52"/>
        <v>27858.829885837578</v>
      </c>
      <c r="K311" s="15">
        <f t="shared" si="57"/>
        <v>143224.58863963783</v>
      </c>
      <c r="L311" s="14">
        <f t="shared" si="58"/>
        <v>21757716.793002527</v>
      </c>
      <c r="M311" s="14">
        <f t="shared" si="59"/>
        <v>8242283.2069974588</v>
      </c>
      <c r="N311" s="14"/>
      <c r="O311" s="14">
        <f t="shared" si="53"/>
        <v>100000</v>
      </c>
      <c r="P311" s="14"/>
      <c r="Q311" s="14"/>
      <c r="R311" s="14"/>
    </row>
    <row r="312" spans="2:18" x14ac:dyDescent="0.3">
      <c r="B312" s="1">
        <v>297</v>
      </c>
      <c r="C312" s="13">
        <f t="shared" si="48"/>
        <v>54132</v>
      </c>
      <c r="D312" s="14">
        <f t="shared" si="49"/>
        <v>83333.333333333328</v>
      </c>
      <c r="E312" s="14">
        <f t="shared" si="50"/>
        <v>17777.777777778261</v>
      </c>
      <c r="F312" s="15">
        <f t="shared" si="54"/>
        <v>101111.11111111159</v>
      </c>
      <c r="G312" s="14">
        <f t="shared" si="55"/>
        <v>24749999.999999933</v>
      </c>
      <c r="H312" s="14">
        <f t="shared" si="56"/>
        <v>5250000.0000001453</v>
      </c>
      <c r="I312" s="14">
        <f t="shared" si="51"/>
        <v>115750.31128297959</v>
      </c>
      <c r="J312" s="14">
        <f t="shared" si="52"/>
        <v>27474.27735665824</v>
      </c>
      <c r="K312" s="15">
        <f t="shared" si="57"/>
        <v>143224.58863963783</v>
      </c>
      <c r="L312" s="14">
        <f t="shared" si="58"/>
        <v>21873467.104285508</v>
      </c>
      <c r="M312" s="14">
        <f t="shared" si="59"/>
        <v>8126532.8957144795</v>
      </c>
      <c r="N312" s="14"/>
      <c r="O312" s="14">
        <f t="shared" si="53"/>
        <v>100000</v>
      </c>
      <c r="P312" s="14"/>
      <c r="Q312" s="14"/>
      <c r="R312" s="14"/>
    </row>
    <row r="313" spans="2:18" x14ac:dyDescent="0.3">
      <c r="B313" s="1">
        <v>298</v>
      </c>
      <c r="C313" s="13">
        <f t="shared" si="48"/>
        <v>54163</v>
      </c>
      <c r="D313" s="14">
        <f t="shared" si="49"/>
        <v>83333.333333333328</v>
      </c>
      <c r="E313" s="14">
        <f t="shared" si="50"/>
        <v>17500.000000000484</v>
      </c>
      <c r="F313" s="15">
        <f t="shared" si="54"/>
        <v>100833.33333333381</v>
      </c>
      <c r="G313" s="14">
        <f t="shared" si="55"/>
        <v>24833333.333333265</v>
      </c>
      <c r="H313" s="14">
        <f t="shared" si="56"/>
        <v>5166666.6666668123</v>
      </c>
      <c r="I313" s="14">
        <f t="shared" si="51"/>
        <v>116136.14565392287</v>
      </c>
      <c r="J313" s="14">
        <f t="shared" si="52"/>
        <v>27088.442985714977</v>
      </c>
      <c r="K313" s="15">
        <f t="shared" si="57"/>
        <v>143224.58863963783</v>
      </c>
      <c r="L313" s="14">
        <f t="shared" si="58"/>
        <v>21989603.249939431</v>
      </c>
      <c r="M313" s="14">
        <f t="shared" si="59"/>
        <v>8010396.7500605565</v>
      </c>
      <c r="N313" s="14"/>
      <c r="O313" s="14">
        <f t="shared" si="53"/>
        <v>100000</v>
      </c>
      <c r="P313" s="14"/>
      <c r="Q313" s="14"/>
      <c r="R313" s="14"/>
    </row>
    <row r="314" spans="2:18" x14ac:dyDescent="0.3">
      <c r="B314" s="1">
        <v>299</v>
      </c>
      <c r="C314" s="13">
        <f t="shared" si="48"/>
        <v>54193</v>
      </c>
      <c r="D314" s="14">
        <f t="shared" si="49"/>
        <v>83333.333333333328</v>
      </c>
      <c r="E314" s="14">
        <f t="shared" si="50"/>
        <v>17222.22222222271</v>
      </c>
      <c r="F314" s="15">
        <f t="shared" si="54"/>
        <v>100555.55555555604</v>
      </c>
      <c r="G314" s="14">
        <f t="shared" si="55"/>
        <v>24916666.666666597</v>
      </c>
      <c r="H314" s="14">
        <f t="shared" si="56"/>
        <v>5083333.3333334792</v>
      </c>
      <c r="I314" s="14">
        <f t="shared" si="51"/>
        <v>116523.26613943593</v>
      </c>
      <c r="J314" s="14">
        <f t="shared" si="52"/>
        <v>26701.322500201899</v>
      </c>
      <c r="K314" s="15">
        <f t="shared" si="57"/>
        <v>143224.58863963783</v>
      </c>
      <c r="L314" s="14">
        <f t="shared" si="58"/>
        <v>22106126.516078867</v>
      </c>
      <c r="M314" s="14">
        <f t="shared" si="59"/>
        <v>7893873.4839211209</v>
      </c>
      <c r="N314" s="14"/>
      <c r="O314" s="14">
        <f t="shared" si="53"/>
        <v>100000</v>
      </c>
      <c r="P314" s="14"/>
      <c r="Q314" s="14"/>
      <c r="R314" s="14"/>
    </row>
    <row r="315" spans="2:18" x14ac:dyDescent="0.3">
      <c r="B315" s="1">
        <v>300</v>
      </c>
      <c r="C315" s="13">
        <f t="shared" si="48"/>
        <v>54224</v>
      </c>
      <c r="D315" s="14">
        <f t="shared" si="49"/>
        <v>83333.333333333328</v>
      </c>
      <c r="E315" s="14">
        <f t="shared" si="50"/>
        <v>16944.444444444933</v>
      </c>
      <c r="F315" s="15">
        <f t="shared" si="54"/>
        <v>100277.77777777826</v>
      </c>
      <c r="G315" s="14">
        <f t="shared" si="55"/>
        <v>24999999.999999929</v>
      </c>
      <c r="H315" s="14">
        <f t="shared" si="56"/>
        <v>5000000.0000001462</v>
      </c>
      <c r="I315" s="14">
        <f t="shared" si="51"/>
        <v>116911.6770265674</v>
      </c>
      <c r="J315" s="14">
        <f t="shared" si="52"/>
        <v>26312.91161307045</v>
      </c>
      <c r="K315" s="15">
        <f t="shared" si="57"/>
        <v>143224.58863963786</v>
      </c>
      <c r="L315" s="14">
        <f t="shared" si="58"/>
        <v>22223038.193105433</v>
      </c>
      <c r="M315" s="14">
        <f t="shared" si="59"/>
        <v>7776961.8068945538</v>
      </c>
      <c r="N315" s="14"/>
      <c r="O315" s="14">
        <f t="shared" si="53"/>
        <v>100000</v>
      </c>
      <c r="P315" s="14"/>
      <c r="Q315" s="14"/>
      <c r="R315" s="14"/>
    </row>
    <row r="316" spans="2:18" x14ac:dyDescent="0.3">
      <c r="B316" s="1">
        <v>301</v>
      </c>
      <c r="C316" s="13">
        <f t="shared" si="48"/>
        <v>54254</v>
      </c>
      <c r="D316" s="14">
        <f t="shared" si="49"/>
        <v>83333.333333333328</v>
      </c>
      <c r="E316" s="14">
        <f t="shared" si="50"/>
        <v>16666.666666667155</v>
      </c>
      <c r="F316" s="15">
        <f t="shared" si="54"/>
        <v>100000.00000000048</v>
      </c>
      <c r="G316" s="14">
        <f t="shared" si="55"/>
        <v>25083333.333333261</v>
      </c>
      <c r="H316" s="14">
        <f t="shared" si="56"/>
        <v>4916666.6666668132</v>
      </c>
      <c r="I316" s="14">
        <f t="shared" si="51"/>
        <v>117301.38261665596</v>
      </c>
      <c r="J316" s="14">
        <f t="shared" si="52"/>
        <v>25923.206022981889</v>
      </c>
      <c r="K316" s="15">
        <f t="shared" si="57"/>
        <v>143224.58863963786</v>
      </c>
      <c r="L316" s="14">
        <f t="shared" si="58"/>
        <v>22340339.575722091</v>
      </c>
      <c r="M316" s="14">
        <f t="shared" si="59"/>
        <v>7659660.4242778979</v>
      </c>
      <c r="N316" s="14"/>
      <c r="O316" s="14">
        <f t="shared" si="53"/>
        <v>100000</v>
      </c>
      <c r="P316" s="14"/>
      <c r="Q316" s="14"/>
      <c r="R316" s="14"/>
    </row>
    <row r="317" spans="2:18" x14ac:dyDescent="0.3">
      <c r="B317" s="1">
        <v>302</v>
      </c>
      <c r="C317" s="13">
        <f t="shared" si="48"/>
        <v>54285</v>
      </c>
      <c r="D317" s="14">
        <f t="shared" si="49"/>
        <v>83333.333333333328</v>
      </c>
      <c r="E317" s="14">
        <f t="shared" si="50"/>
        <v>16388.888888889378</v>
      </c>
      <c r="F317" s="15">
        <f t="shared" si="54"/>
        <v>99722.222222222714</v>
      </c>
      <c r="G317" s="14">
        <f t="shared" si="55"/>
        <v>25166666.666666593</v>
      </c>
      <c r="H317" s="14">
        <f t="shared" si="56"/>
        <v>4833333.3333334802</v>
      </c>
      <c r="I317" s="14">
        <f t="shared" si="51"/>
        <v>117692.38722537814</v>
      </c>
      <c r="J317" s="14">
        <f t="shared" si="52"/>
        <v>25532.2014142597</v>
      </c>
      <c r="K317" s="15">
        <f t="shared" si="57"/>
        <v>143224.58863963783</v>
      </c>
      <c r="L317" s="14">
        <f t="shared" si="58"/>
        <v>22458031.962947469</v>
      </c>
      <c r="M317" s="14">
        <f t="shared" si="59"/>
        <v>7541968.0370525196</v>
      </c>
      <c r="N317" s="14"/>
      <c r="O317" s="14">
        <f t="shared" si="53"/>
        <v>100000</v>
      </c>
      <c r="P317" s="14"/>
      <c r="Q317" s="14"/>
      <c r="R317" s="14"/>
    </row>
    <row r="318" spans="2:18" x14ac:dyDescent="0.3">
      <c r="B318" s="1">
        <v>303</v>
      </c>
      <c r="C318" s="13">
        <f t="shared" si="48"/>
        <v>54316</v>
      </c>
      <c r="D318" s="14">
        <f t="shared" si="49"/>
        <v>83333.333333333328</v>
      </c>
      <c r="E318" s="14">
        <f t="shared" si="50"/>
        <v>16111.111111111602</v>
      </c>
      <c r="F318" s="15">
        <f t="shared" si="54"/>
        <v>99444.444444444933</v>
      </c>
      <c r="G318" s="14">
        <f t="shared" si="55"/>
        <v>25249999.999999925</v>
      </c>
      <c r="H318" s="14">
        <f t="shared" si="56"/>
        <v>4750000.0000001471</v>
      </c>
      <c r="I318" s="14">
        <f t="shared" si="51"/>
        <v>118084.69518279606</v>
      </c>
      <c r="J318" s="14">
        <f t="shared" si="52"/>
        <v>25139.893456841775</v>
      </c>
      <c r="K318" s="15">
        <f t="shared" si="57"/>
        <v>143224.58863963783</v>
      </c>
      <c r="L318" s="14">
        <f t="shared" si="58"/>
        <v>22576116.658130266</v>
      </c>
      <c r="M318" s="14">
        <f t="shared" si="59"/>
        <v>7423883.341869724</v>
      </c>
      <c r="N318" s="14"/>
      <c r="O318" s="14">
        <f t="shared" si="53"/>
        <v>100000</v>
      </c>
      <c r="P318" s="14"/>
      <c r="Q318" s="14"/>
      <c r="R318" s="14"/>
    </row>
    <row r="319" spans="2:18" x14ac:dyDescent="0.3">
      <c r="B319" s="1">
        <v>304</v>
      </c>
      <c r="C319" s="13">
        <f t="shared" si="48"/>
        <v>54346</v>
      </c>
      <c r="D319" s="14">
        <f t="shared" si="49"/>
        <v>83333.333333333328</v>
      </c>
      <c r="E319" s="14">
        <f t="shared" si="50"/>
        <v>15833.333333333825</v>
      </c>
      <c r="F319" s="15">
        <f t="shared" si="54"/>
        <v>99166.666666667152</v>
      </c>
      <c r="G319" s="14">
        <f t="shared" si="55"/>
        <v>25333333.333333258</v>
      </c>
      <c r="H319" s="14">
        <f t="shared" si="56"/>
        <v>4666666.6666668141</v>
      </c>
      <c r="I319" s="14">
        <f t="shared" si="51"/>
        <v>118478.31083340538</v>
      </c>
      <c r="J319" s="14">
        <f t="shared" si="52"/>
        <v>24746.277806232451</v>
      </c>
      <c r="K319" s="15">
        <f t="shared" si="57"/>
        <v>143224.58863963783</v>
      </c>
      <c r="L319" s="14">
        <f t="shared" si="58"/>
        <v>22694594.968963671</v>
      </c>
      <c r="M319" s="14">
        <f t="shared" si="59"/>
        <v>7305405.0310363183</v>
      </c>
      <c r="N319" s="14"/>
      <c r="O319" s="14">
        <f t="shared" si="53"/>
        <v>100000</v>
      </c>
      <c r="P319" s="14"/>
      <c r="Q319" s="14"/>
      <c r="R319" s="14"/>
    </row>
    <row r="320" spans="2:18" x14ac:dyDescent="0.3">
      <c r="B320" s="1">
        <v>305</v>
      </c>
      <c r="C320" s="13">
        <f t="shared" si="48"/>
        <v>54377</v>
      </c>
      <c r="D320" s="14">
        <f t="shared" si="49"/>
        <v>83333.333333333328</v>
      </c>
      <c r="E320" s="14">
        <f t="shared" si="50"/>
        <v>15555.555555556048</v>
      </c>
      <c r="F320" s="15">
        <f t="shared" si="54"/>
        <v>98888.888888889371</v>
      </c>
      <c r="G320" s="14">
        <f t="shared" si="55"/>
        <v>25416666.66666659</v>
      </c>
      <c r="H320" s="14">
        <f t="shared" si="56"/>
        <v>4583333.3333334811</v>
      </c>
      <c r="I320" s="14">
        <f t="shared" si="51"/>
        <v>118873.23853618339</v>
      </c>
      <c r="J320" s="14">
        <f t="shared" si="52"/>
        <v>24351.350103454432</v>
      </c>
      <c r="K320" s="15">
        <f t="shared" si="57"/>
        <v>143224.5886396378</v>
      </c>
      <c r="L320" s="14">
        <f t="shared" si="58"/>
        <v>22813468.207499854</v>
      </c>
      <c r="M320" s="14">
        <f t="shared" si="59"/>
        <v>7186531.7925001346</v>
      </c>
      <c r="N320" s="14"/>
      <c r="O320" s="14">
        <f t="shared" si="53"/>
        <v>100000</v>
      </c>
      <c r="P320" s="14"/>
      <c r="Q320" s="14"/>
      <c r="R320" s="14"/>
    </row>
    <row r="321" spans="2:18" x14ac:dyDescent="0.3">
      <c r="B321" s="1">
        <v>306</v>
      </c>
      <c r="C321" s="13">
        <f t="shared" si="48"/>
        <v>54407</v>
      </c>
      <c r="D321" s="14">
        <f t="shared" si="49"/>
        <v>83333.333333333328</v>
      </c>
      <c r="E321" s="14">
        <f t="shared" si="50"/>
        <v>15277.777777778272</v>
      </c>
      <c r="F321" s="15">
        <f t="shared" si="54"/>
        <v>98611.111111111604</v>
      </c>
      <c r="G321" s="14">
        <f t="shared" si="55"/>
        <v>25499999.999999922</v>
      </c>
      <c r="H321" s="14">
        <f t="shared" si="56"/>
        <v>4500000.0000001481</v>
      </c>
      <c r="I321" s="14">
        <f t="shared" si="51"/>
        <v>119269.48266463735</v>
      </c>
      <c r="J321" s="14">
        <f t="shared" si="52"/>
        <v>23955.105975000493</v>
      </c>
      <c r="K321" s="15">
        <f t="shared" si="57"/>
        <v>143224.58863963786</v>
      </c>
      <c r="L321" s="14">
        <f t="shared" si="58"/>
        <v>22932737.690164492</v>
      </c>
      <c r="M321" s="14">
        <f t="shared" si="59"/>
        <v>7067262.3098354973</v>
      </c>
      <c r="N321" s="14"/>
      <c r="O321" s="14">
        <f t="shared" si="53"/>
        <v>100000</v>
      </c>
      <c r="P321" s="14"/>
      <c r="Q321" s="14"/>
      <c r="R321" s="14"/>
    </row>
    <row r="322" spans="2:18" x14ac:dyDescent="0.3">
      <c r="B322" s="1">
        <v>307</v>
      </c>
      <c r="C322" s="13">
        <f t="shared" si="48"/>
        <v>54438</v>
      </c>
      <c r="D322" s="14">
        <f t="shared" si="49"/>
        <v>83333.333333333328</v>
      </c>
      <c r="E322" s="14">
        <f t="shared" si="50"/>
        <v>15000.000000000495</v>
      </c>
      <c r="F322" s="15">
        <f t="shared" si="54"/>
        <v>98333.333333333823</v>
      </c>
      <c r="G322" s="14">
        <f t="shared" si="55"/>
        <v>25583333.333333254</v>
      </c>
      <c r="H322" s="14">
        <f t="shared" si="56"/>
        <v>4416666.6666668151</v>
      </c>
      <c r="I322" s="14">
        <f t="shared" si="51"/>
        <v>119667.04760685281</v>
      </c>
      <c r="J322" s="14">
        <f t="shared" si="52"/>
        <v>23557.541032785033</v>
      </c>
      <c r="K322" s="15">
        <f t="shared" si="57"/>
        <v>143224.58863963783</v>
      </c>
      <c r="L322" s="14">
        <f t="shared" si="58"/>
        <v>23052404.737771343</v>
      </c>
      <c r="M322" s="14">
        <f t="shared" si="59"/>
        <v>6947595.2622286445</v>
      </c>
      <c r="N322" s="14"/>
      <c r="O322" s="14">
        <f t="shared" si="53"/>
        <v>100000</v>
      </c>
      <c r="P322" s="14"/>
      <c r="Q322" s="14"/>
      <c r="R322" s="14"/>
    </row>
    <row r="323" spans="2:18" x14ac:dyDescent="0.3">
      <c r="B323" s="1">
        <v>308</v>
      </c>
      <c r="C323" s="13">
        <f t="shared" si="48"/>
        <v>54469</v>
      </c>
      <c r="D323" s="14">
        <f t="shared" si="49"/>
        <v>83333.333333333328</v>
      </c>
      <c r="E323" s="14">
        <f t="shared" si="50"/>
        <v>14722.222222222717</v>
      </c>
      <c r="F323" s="15">
        <f t="shared" si="54"/>
        <v>98055.555555556042</v>
      </c>
      <c r="G323" s="14">
        <f t="shared" si="55"/>
        <v>25666666.666666586</v>
      </c>
      <c r="H323" s="14">
        <f t="shared" si="56"/>
        <v>4333333.333333482</v>
      </c>
      <c r="I323" s="14">
        <f t="shared" si="51"/>
        <v>120065.9377655423</v>
      </c>
      <c r="J323" s="14">
        <f t="shared" si="52"/>
        <v>23158.650874095525</v>
      </c>
      <c r="K323" s="15">
        <f t="shared" si="57"/>
        <v>143224.58863963783</v>
      </c>
      <c r="L323" s="14">
        <f t="shared" si="58"/>
        <v>23172470.675536886</v>
      </c>
      <c r="M323" s="14">
        <f t="shared" si="59"/>
        <v>6827529.324463102</v>
      </c>
      <c r="N323" s="14"/>
      <c r="O323" s="14">
        <f t="shared" si="53"/>
        <v>100000</v>
      </c>
      <c r="P323" s="14"/>
      <c r="Q323" s="14"/>
      <c r="R323" s="14"/>
    </row>
    <row r="324" spans="2:18" x14ac:dyDescent="0.3">
      <c r="B324" s="1">
        <v>309</v>
      </c>
      <c r="C324" s="13">
        <f t="shared" si="48"/>
        <v>54497</v>
      </c>
      <c r="D324" s="14">
        <f t="shared" si="49"/>
        <v>83333.333333333328</v>
      </c>
      <c r="E324" s="14">
        <f t="shared" si="50"/>
        <v>14444.444444444942</v>
      </c>
      <c r="F324" s="15">
        <f t="shared" si="54"/>
        <v>97777.777777778276</v>
      </c>
      <c r="G324" s="14">
        <f t="shared" si="55"/>
        <v>25749999.999999918</v>
      </c>
      <c r="H324" s="14">
        <f t="shared" si="56"/>
        <v>4250000.000000149</v>
      </c>
      <c r="I324" s="14">
        <f t="shared" si="51"/>
        <v>120466.15755809413</v>
      </c>
      <c r="J324" s="14">
        <f t="shared" si="52"/>
        <v>22758.431081543717</v>
      </c>
      <c r="K324" s="15">
        <f t="shared" si="57"/>
        <v>143224.58863963783</v>
      </c>
      <c r="L324" s="14">
        <f t="shared" si="58"/>
        <v>23292936.833094981</v>
      </c>
      <c r="M324" s="14">
        <f t="shared" si="59"/>
        <v>6707063.1669050083</v>
      </c>
      <c r="N324" s="14"/>
      <c r="O324" s="14">
        <f t="shared" si="53"/>
        <v>100000</v>
      </c>
      <c r="P324" s="14"/>
      <c r="Q324" s="14"/>
      <c r="R324" s="14"/>
    </row>
    <row r="325" spans="2:18" x14ac:dyDescent="0.3">
      <c r="B325" s="1">
        <v>310</v>
      </c>
      <c r="C325" s="13">
        <f t="shared" si="48"/>
        <v>54528</v>
      </c>
      <c r="D325" s="14">
        <f t="shared" si="49"/>
        <v>83333.333333333328</v>
      </c>
      <c r="E325" s="14">
        <f t="shared" si="50"/>
        <v>14166.666666667164</v>
      </c>
      <c r="F325" s="15">
        <f t="shared" si="54"/>
        <v>97500.000000000495</v>
      </c>
      <c r="G325" s="14">
        <f t="shared" si="55"/>
        <v>25833333.33333325</v>
      </c>
      <c r="H325" s="14">
        <f t="shared" si="56"/>
        <v>4166666.6666668155</v>
      </c>
      <c r="I325" s="14">
        <f t="shared" si="51"/>
        <v>120867.7114166211</v>
      </c>
      <c r="J325" s="14">
        <f t="shared" si="52"/>
        <v>22356.877223016738</v>
      </c>
      <c r="K325" s="15">
        <f t="shared" si="57"/>
        <v>143224.58863963783</v>
      </c>
      <c r="L325" s="14">
        <f t="shared" si="58"/>
        <v>23413804.544511601</v>
      </c>
      <c r="M325" s="14">
        <f t="shared" si="59"/>
        <v>6586195.4554883875</v>
      </c>
      <c r="N325" s="14"/>
      <c r="O325" s="14">
        <f t="shared" si="53"/>
        <v>100000</v>
      </c>
      <c r="P325" s="14"/>
      <c r="Q325" s="14"/>
      <c r="R325" s="14"/>
    </row>
    <row r="326" spans="2:18" x14ac:dyDescent="0.3">
      <c r="B326" s="1">
        <v>311</v>
      </c>
      <c r="C326" s="13">
        <f t="shared" si="48"/>
        <v>54558</v>
      </c>
      <c r="D326" s="14">
        <f t="shared" si="49"/>
        <v>83333.333333333328</v>
      </c>
      <c r="E326" s="14">
        <f t="shared" si="50"/>
        <v>13888.888888889385</v>
      </c>
      <c r="F326" s="15">
        <f t="shared" si="54"/>
        <v>97222.222222222714</v>
      </c>
      <c r="G326" s="14">
        <f t="shared" si="55"/>
        <v>25916666.666666582</v>
      </c>
      <c r="H326" s="14">
        <f t="shared" si="56"/>
        <v>4083333.333333482</v>
      </c>
      <c r="I326" s="14">
        <f t="shared" si="51"/>
        <v>121270.60378800984</v>
      </c>
      <c r="J326" s="14">
        <f t="shared" si="52"/>
        <v>21953.984851628</v>
      </c>
      <c r="K326" s="15">
        <f t="shared" si="57"/>
        <v>143224.58863963783</v>
      </c>
      <c r="L326" s="14">
        <f t="shared" si="58"/>
        <v>23535075.148299612</v>
      </c>
      <c r="M326" s="14">
        <f t="shared" si="59"/>
        <v>6464924.8517003777</v>
      </c>
      <c r="N326" s="14"/>
      <c r="O326" s="14">
        <f t="shared" si="53"/>
        <v>100000</v>
      </c>
      <c r="P326" s="14"/>
      <c r="Q326" s="14"/>
      <c r="R326" s="14"/>
    </row>
    <row r="327" spans="2:18" x14ac:dyDescent="0.3">
      <c r="B327" s="1">
        <v>312</v>
      </c>
      <c r="C327" s="13">
        <f t="shared" si="48"/>
        <v>54589</v>
      </c>
      <c r="D327" s="14">
        <f t="shared" si="49"/>
        <v>83333.333333333328</v>
      </c>
      <c r="E327" s="14">
        <f t="shared" si="50"/>
        <v>13611.111111111608</v>
      </c>
      <c r="F327" s="15">
        <f t="shared" si="54"/>
        <v>96944.444444444933</v>
      </c>
      <c r="G327" s="14">
        <f t="shared" si="55"/>
        <v>25999999.999999914</v>
      </c>
      <c r="H327" s="14">
        <f t="shared" si="56"/>
        <v>4000000.0000001485</v>
      </c>
      <c r="I327" s="14">
        <f t="shared" si="51"/>
        <v>121674.83913396987</v>
      </c>
      <c r="J327" s="14">
        <f t="shared" si="52"/>
        <v>21549.749505667969</v>
      </c>
      <c r="K327" s="15">
        <f t="shared" si="57"/>
        <v>143224.58863963783</v>
      </c>
      <c r="L327" s="14">
        <f t="shared" si="58"/>
        <v>23656749.987433583</v>
      </c>
      <c r="M327" s="14">
        <f t="shared" si="59"/>
        <v>6343250.0125664081</v>
      </c>
      <c r="N327" s="14"/>
      <c r="O327" s="14">
        <f t="shared" si="53"/>
        <v>100000</v>
      </c>
      <c r="P327" s="14"/>
      <c r="Q327" s="14"/>
      <c r="R327" s="14"/>
    </row>
    <row r="328" spans="2:18" x14ac:dyDescent="0.3">
      <c r="B328" s="1">
        <v>313</v>
      </c>
      <c r="C328" s="13">
        <f t="shared" si="48"/>
        <v>54619</v>
      </c>
      <c r="D328" s="14">
        <f t="shared" si="49"/>
        <v>83333.333333333328</v>
      </c>
      <c r="E328" s="14">
        <f t="shared" si="50"/>
        <v>13333.333333333829</v>
      </c>
      <c r="F328" s="15">
        <f t="shared" si="54"/>
        <v>96666.666666667152</v>
      </c>
      <c r="G328" s="14">
        <f t="shared" si="55"/>
        <v>26083333.333333246</v>
      </c>
      <c r="H328" s="14">
        <f t="shared" si="56"/>
        <v>3916666.6666668151</v>
      </c>
      <c r="I328" s="14">
        <f t="shared" si="51"/>
        <v>122080.42193108311</v>
      </c>
      <c r="J328" s="14">
        <f t="shared" si="52"/>
        <v>21144.166708554734</v>
      </c>
      <c r="K328" s="15">
        <f t="shared" si="57"/>
        <v>143224.58863963783</v>
      </c>
      <c r="L328" s="14">
        <f t="shared" si="58"/>
        <v>23778830.409364667</v>
      </c>
      <c r="M328" s="14">
        <f t="shared" si="59"/>
        <v>6221169.5906353248</v>
      </c>
      <c r="N328" s="14"/>
      <c r="O328" s="14">
        <f t="shared" si="53"/>
        <v>100000</v>
      </c>
      <c r="P328" s="14"/>
      <c r="Q328" s="14"/>
      <c r="R328" s="14"/>
    </row>
    <row r="329" spans="2:18" x14ac:dyDescent="0.3">
      <c r="B329" s="1">
        <v>314</v>
      </c>
      <c r="C329" s="13">
        <f t="shared" si="48"/>
        <v>54650</v>
      </c>
      <c r="D329" s="14">
        <f t="shared" si="49"/>
        <v>83333.333333333328</v>
      </c>
      <c r="E329" s="14">
        <f t="shared" si="50"/>
        <v>13055.555555556051</v>
      </c>
      <c r="F329" s="15">
        <f t="shared" si="54"/>
        <v>96388.888888889385</v>
      </c>
      <c r="G329" s="14">
        <f t="shared" si="55"/>
        <v>26166666.666666579</v>
      </c>
      <c r="H329" s="14">
        <f t="shared" si="56"/>
        <v>3833333.3333334816</v>
      </c>
      <c r="I329" s="14">
        <f t="shared" si="51"/>
        <v>122487.35667085338</v>
      </c>
      <c r="J329" s="14">
        <f t="shared" si="52"/>
        <v>20737.231968784457</v>
      </c>
      <c r="K329" s="15">
        <f t="shared" si="57"/>
        <v>143224.58863963783</v>
      </c>
      <c r="L329" s="14">
        <f t="shared" si="58"/>
        <v>23901317.76603552</v>
      </c>
      <c r="M329" s="14">
        <f t="shared" si="59"/>
        <v>6098682.2339644711</v>
      </c>
      <c r="N329" s="14"/>
      <c r="O329" s="14">
        <f t="shared" si="53"/>
        <v>100000</v>
      </c>
      <c r="P329" s="14"/>
      <c r="Q329" s="14"/>
      <c r="R329" s="14"/>
    </row>
    <row r="330" spans="2:18" x14ac:dyDescent="0.3">
      <c r="B330" s="1">
        <v>315</v>
      </c>
      <c r="C330" s="13">
        <f t="shared" si="48"/>
        <v>54681</v>
      </c>
      <c r="D330" s="14">
        <f t="shared" si="49"/>
        <v>83333.333333333328</v>
      </c>
      <c r="E330" s="14">
        <f t="shared" si="50"/>
        <v>12777.777777778272</v>
      </c>
      <c r="F330" s="15">
        <f t="shared" si="54"/>
        <v>96111.111111111604</v>
      </c>
      <c r="G330" s="14">
        <f t="shared" si="55"/>
        <v>26249999.999999911</v>
      </c>
      <c r="H330" s="14">
        <f t="shared" si="56"/>
        <v>3750000.0000001481</v>
      </c>
      <c r="I330" s="14">
        <f t="shared" si="51"/>
        <v>122895.64785975621</v>
      </c>
      <c r="J330" s="14">
        <f t="shared" si="52"/>
        <v>20328.940779881614</v>
      </c>
      <c r="K330" s="15">
        <f t="shared" si="57"/>
        <v>143224.58863963783</v>
      </c>
      <c r="L330" s="14">
        <f t="shared" si="58"/>
        <v>24024213.413895275</v>
      </c>
      <c r="M330" s="14">
        <f t="shared" si="59"/>
        <v>5975786.5861047152</v>
      </c>
      <c r="N330" s="14"/>
      <c r="O330" s="14">
        <f t="shared" si="53"/>
        <v>100000</v>
      </c>
      <c r="P330" s="14"/>
      <c r="Q330" s="14"/>
      <c r="R330" s="14"/>
    </row>
    <row r="331" spans="2:18" x14ac:dyDescent="0.3">
      <c r="B331" s="1">
        <v>316</v>
      </c>
      <c r="C331" s="13">
        <f t="shared" si="48"/>
        <v>54711</v>
      </c>
      <c r="D331" s="14">
        <f t="shared" si="49"/>
        <v>83333.333333333328</v>
      </c>
      <c r="E331" s="14">
        <f t="shared" si="50"/>
        <v>12500.000000000495</v>
      </c>
      <c r="F331" s="15">
        <f t="shared" si="54"/>
        <v>95833.333333333823</v>
      </c>
      <c r="G331" s="14">
        <f t="shared" si="55"/>
        <v>26333333.333333243</v>
      </c>
      <c r="H331" s="14">
        <f t="shared" si="56"/>
        <v>3666666.6666668146</v>
      </c>
      <c r="I331" s="14">
        <f t="shared" si="51"/>
        <v>123305.30001928874</v>
      </c>
      <c r="J331" s="14">
        <f t="shared" si="52"/>
        <v>19919.288620349093</v>
      </c>
      <c r="K331" s="15">
        <f t="shared" si="57"/>
        <v>143224.58863963783</v>
      </c>
      <c r="L331" s="14">
        <f t="shared" si="58"/>
        <v>24147518.713914566</v>
      </c>
      <c r="M331" s="14">
        <f t="shared" si="59"/>
        <v>5852481.2860854268</v>
      </c>
      <c r="N331" s="14"/>
      <c r="O331" s="14">
        <f t="shared" si="53"/>
        <v>100000</v>
      </c>
      <c r="P331" s="14"/>
      <c r="Q331" s="14"/>
      <c r="R331" s="14"/>
    </row>
    <row r="332" spans="2:18" x14ac:dyDescent="0.3">
      <c r="B332" s="1">
        <v>317</v>
      </c>
      <c r="C332" s="13">
        <f t="shared" si="48"/>
        <v>54742</v>
      </c>
      <c r="D332" s="14">
        <f t="shared" si="49"/>
        <v>83333.333333333328</v>
      </c>
      <c r="E332" s="14">
        <f t="shared" si="50"/>
        <v>12222.222222222716</v>
      </c>
      <c r="F332" s="15">
        <f t="shared" si="54"/>
        <v>95555.555555556042</v>
      </c>
      <c r="G332" s="14">
        <f t="shared" si="55"/>
        <v>26416666.666666575</v>
      </c>
      <c r="H332" s="14">
        <f t="shared" si="56"/>
        <v>3583333.3333334811</v>
      </c>
      <c r="I332" s="14">
        <f t="shared" si="51"/>
        <v>123716.31768601973</v>
      </c>
      <c r="J332" s="14">
        <f t="shared" si="52"/>
        <v>19508.270953618132</v>
      </c>
      <c r="K332" s="15">
        <f t="shared" si="57"/>
        <v>143224.58863963786</v>
      </c>
      <c r="L332" s="14">
        <f t="shared" si="58"/>
        <v>24271235.031600587</v>
      </c>
      <c r="M332" s="14">
        <f t="shared" si="59"/>
        <v>5728764.9683994073</v>
      </c>
      <c r="N332" s="14"/>
      <c r="O332" s="14">
        <f t="shared" si="53"/>
        <v>100000</v>
      </c>
      <c r="P332" s="14"/>
      <c r="Q332" s="14"/>
      <c r="R332" s="14"/>
    </row>
    <row r="333" spans="2:18" x14ac:dyDescent="0.3">
      <c r="B333" s="1">
        <v>318</v>
      </c>
      <c r="C333" s="13">
        <f t="shared" si="48"/>
        <v>54772</v>
      </c>
      <c r="D333" s="14">
        <f t="shared" si="49"/>
        <v>83333.333333333328</v>
      </c>
      <c r="E333" s="14">
        <f t="shared" si="50"/>
        <v>11944.444444444938</v>
      </c>
      <c r="F333" s="15">
        <f t="shared" si="54"/>
        <v>95277.777777778261</v>
      </c>
      <c r="G333" s="14">
        <f t="shared" si="55"/>
        <v>26499999.999999907</v>
      </c>
      <c r="H333" s="14">
        <f t="shared" si="56"/>
        <v>3500000.0000001476</v>
      </c>
      <c r="I333" s="14">
        <f t="shared" si="51"/>
        <v>124128.70541163976</v>
      </c>
      <c r="J333" s="14">
        <f t="shared" si="52"/>
        <v>19095.883227998063</v>
      </c>
      <c r="K333" s="15">
        <f t="shared" si="57"/>
        <v>143224.58863963783</v>
      </c>
      <c r="L333" s="14">
        <f t="shared" si="58"/>
        <v>24395363.737012226</v>
      </c>
      <c r="M333" s="14">
        <f t="shared" si="59"/>
        <v>5604636.2629877673</v>
      </c>
      <c r="N333" s="14"/>
      <c r="O333" s="14">
        <f t="shared" si="53"/>
        <v>100000</v>
      </c>
      <c r="P333" s="14"/>
      <c r="Q333" s="14"/>
      <c r="R333" s="14"/>
    </row>
    <row r="334" spans="2:18" x14ac:dyDescent="0.3">
      <c r="B334" s="1">
        <v>319</v>
      </c>
      <c r="C334" s="13">
        <f t="shared" si="48"/>
        <v>54803</v>
      </c>
      <c r="D334" s="14">
        <f t="shared" si="49"/>
        <v>83333.333333333328</v>
      </c>
      <c r="E334" s="14">
        <f t="shared" si="50"/>
        <v>11666.666666667159</v>
      </c>
      <c r="F334" s="15">
        <f t="shared" si="54"/>
        <v>95000.000000000495</v>
      </c>
      <c r="G334" s="14">
        <f t="shared" si="55"/>
        <v>26583333.333333239</v>
      </c>
      <c r="H334" s="14">
        <f t="shared" si="56"/>
        <v>3416666.6666668141</v>
      </c>
      <c r="I334" s="14">
        <f t="shared" si="51"/>
        <v>124542.46776301191</v>
      </c>
      <c r="J334" s="14">
        <f t="shared" si="52"/>
        <v>18682.12087662593</v>
      </c>
      <c r="K334" s="15">
        <f t="shared" si="57"/>
        <v>143224.58863963783</v>
      </c>
      <c r="L334" s="14">
        <f t="shared" si="58"/>
        <v>24519906.204775237</v>
      </c>
      <c r="M334" s="14">
        <f t="shared" si="59"/>
        <v>5480093.7952247551</v>
      </c>
      <c r="N334" s="14"/>
      <c r="O334" s="14">
        <f t="shared" si="53"/>
        <v>100000</v>
      </c>
      <c r="P334" s="14"/>
      <c r="Q334" s="14"/>
      <c r="R334" s="14"/>
    </row>
    <row r="335" spans="2:18" x14ac:dyDescent="0.3">
      <c r="B335" s="1">
        <v>320</v>
      </c>
      <c r="C335" s="13">
        <f t="shared" ref="C335:C375" si="60">EDATE($C$7,B335)</f>
        <v>54834</v>
      </c>
      <c r="D335" s="14">
        <f t="shared" si="49"/>
        <v>83333.333333333328</v>
      </c>
      <c r="E335" s="14">
        <f t="shared" si="50"/>
        <v>11388.888888889382</v>
      </c>
      <c r="F335" s="15">
        <f t="shared" si="54"/>
        <v>94722.222222222714</v>
      </c>
      <c r="G335" s="14">
        <f t="shared" si="55"/>
        <v>26666666.666666571</v>
      </c>
      <c r="H335" s="14">
        <f t="shared" si="56"/>
        <v>3333333.3333334806</v>
      </c>
      <c r="I335" s="14">
        <f t="shared" si="51"/>
        <v>124957.60932222194</v>
      </c>
      <c r="J335" s="14">
        <f t="shared" si="52"/>
        <v>18266.979317415891</v>
      </c>
      <c r="K335" s="15">
        <f t="shared" si="57"/>
        <v>143224.58863963783</v>
      </c>
      <c r="L335" s="14">
        <f t="shared" si="58"/>
        <v>24644863.814097457</v>
      </c>
      <c r="M335" s="14">
        <f t="shared" si="59"/>
        <v>5355136.1859025331</v>
      </c>
      <c r="N335" s="14"/>
      <c r="O335" s="14">
        <f t="shared" si="53"/>
        <v>100000</v>
      </c>
      <c r="P335" s="14"/>
      <c r="Q335" s="14"/>
      <c r="R335" s="14"/>
    </row>
    <row r="336" spans="2:18" x14ac:dyDescent="0.3">
      <c r="B336" s="1">
        <v>321</v>
      </c>
      <c r="C336" s="13">
        <f t="shared" si="60"/>
        <v>54862</v>
      </c>
      <c r="D336" s="14">
        <f t="shared" ref="D336:D375" si="61">$H$15/$C$6</f>
        <v>83333.333333333328</v>
      </c>
      <c r="E336" s="14">
        <f t="shared" ref="E336:E375" si="62">H335*$C$4</f>
        <v>11111.111111111602</v>
      </c>
      <c r="F336" s="15">
        <f t="shared" si="54"/>
        <v>94444.444444444933</v>
      </c>
      <c r="G336" s="14">
        <f t="shared" si="55"/>
        <v>26749999.999999903</v>
      </c>
      <c r="H336" s="14">
        <f t="shared" si="56"/>
        <v>3250000.0000001471</v>
      </c>
      <c r="I336" s="14">
        <f t="shared" ref="I336:I375" si="63">-PPMT($C$4,$B336,$C$6,$C$2)</f>
        <v>125374.13468662933</v>
      </c>
      <c r="J336" s="14">
        <f t="shared" ref="J336:J375" si="64">-IPMT($C$4,$B336,$C$6,$C$2)</f>
        <v>17850.453953008484</v>
      </c>
      <c r="K336" s="15">
        <f t="shared" si="57"/>
        <v>143224.5886396378</v>
      </c>
      <c r="L336" s="14">
        <f t="shared" si="58"/>
        <v>24770237.948784087</v>
      </c>
      <c r="M336" s="14">
        <f t="shared" si="59"/>
        <v>5229762.0512159038</v>
      </c>
      <c r="N336" s="14"/>
      <c r="O336" s="14">
        <f t="shared" ref="O336:O375" si="65">$C$2*$C$4</f>
        <v>100000</v>
      </c>
      <c r="P336" s="14"/>
      <c r="Q336" s="14"/>
      <c r="R336" s="14"/>
    </row>
    <row r="337" spans="2:18" x14ac:dyDescent="0.3">
      <c r="B337" s="1">
        <v>322</v>
      </c>
      <c r="C337" s="13">
        <f t="shared" si="60"/>
        <v>54893</v>
      </c>
      <c r="D337" s="14">
        <f t="shared" si="61"/>
        <v>83333.333333333328</v>
      </c>
      <c r="E337" s="14">
        <f t="shared" si="62"/>
        <v>10833.333333333825</v>
      </c>
      <c r="F337" s="15">
        <f t="shared" ref="F337:F375" si="66">D337+E337</f>
        <v>94166.666666667152</v>
      </c>
      <c r="G337" s="14">
        <f t="shared" ref="G337:G375" si="67">D337+G336</f>
        <v>26833333.333333235</v>
      </c>
      <c r="H337" s="14">
        <f t="shared" ref="H337:H375" si="68">H336-D337</f>
        <v>3166666.6666668137</v>
      </c>
      <c r="I337" s="14">
        <f t="shared" si="63"/>
        <v>125792.04846891812</v>
      </c>
      <c r="J337" s="14">
        <f t="shared" si="64"/>
        <v>17432.54017071972</v>
      </c>
      <c r="K337" s="15">
        <f t="shared" si="57"/>
        <v>143224.58863963783</v>
      </c>
      <c r="L337" s="14">
        <f t="shared" si="58"/>
        <v>24896029.997253004</v>
      </c>
      <c r="M337" s="14">
        <f t="shared" si="59"/>
        <v>5103970.0027469853</v>
      </c>
      <c r="N337" s="14"/>
      <c r="O337" s="14">
        <f t="shared" si="65"/>
        <v>100000</v>
      </c>
      <c r="P337" s="14"/>
      <c r="Q337" s="14"/>
      <c r="R337" s="14"/>
    </row>
    <row r="338" spans="2:18" x14ac:dyDescent="0.3">
      <c r="B338" s="1">
        <v>323</v>
      </c>
      <c r="C338" s="13">
        <f t="shared" si="60"/>
        <v>54923</v>
      </c>
      <c r="D338" s="14">
        <f t="shared" si="61"/>
        <v>83333.333333333328</v>
      </c>
      <c r="E338" s="14">
        <f t="shared" si="62"/>
        <v>10555.555555556046</v>
      </c>
      <c r="F338" s="15">
        <f t="shared" si="66"/>
        <v>93888.888888889371</v>
      </c>
      <c r="G338" s="14">
        <f t="shared" si="67"/>
        <v>26916666.666666567</v>
      </c>
      <c r="H338" s="14">
        <f t="shared" si="68"/>
        <v>3083333.3333334802</v>
      </c>
      <c r="I338" s="14">
        <f t="shared" si="63"/>
        <v>126211.35529714783</v>
      </c>
      <c r="J338" s="14">
        <f t="shared" si="64"/>
        <v>17013.233342489995</v>
      </c>
      <c r="K338" s="15">
        <f t="shared" ref="K338:K375" si="69">I338+J338</f>
        <v>143224.58863963783</v>
      </c>
      <c r="L338" s="14">
        <f t="shared" ref="L338:L375" si="70">I338+L337</f>
        <v>25022241.352550153</v>
      </c>
      <c r="M338" s="14">
        <f t="shared" ref="M338:M375" si="71">M337-I338</f>
        <v>4977758.6474498371</v>
      </c>
      <c r="N338" s="14"/>
      <c r="O338" s="14">
        <f t="shared" si="65"/>
        <v>100000</v>
      </c>
      <c r="P338" s="14"/>
      <c r="Q338" s="14"/>
      <c r="R338" s="14"/>
    </row>
    <row r="339" spans="2:18" x14ac:dyDescent="0.3">
      <c r="B339" s="1">
        <v>324</v>
      </c>
      <c r="C339" s="13">
        <f t="shared" si="60"/>
        <v>54954</v>
      </c>
      <c r="D339" s="14">
        <f t="shared" si="61"/>
        <v>83333.333333333328</v>
      </c>
      <c r="E339" s="14">
        <f t="shared" si="62"/>
        <v>10277.777777778269</v>
      </c>
      <c r="F339" s="15">
        <f t="shared" si="66"/>
        <v>93611.11111111159</v>
      </c>
      <c r="G339" s="14">
        <f t="shared" si="67"/>
        <v>26999999.999999899</v>
      </c>
      <c r="H339" s="14">
        <f t="shared" si="68"/>
        <v>3000000.0000001467</v>
      </c>
      <c r="I339" s="14">
        <f t="shared" si="63"/>
        <v>126632.059814805</v>
      </c>
      <c r="J339" s="14">
        <f t="shared" si="64"/>
        <v>16592.528824832836</v>
      </c>
      <c r="K339" s="15">
        <f t="shared" si="69"/>
        <v>143224.58863963783</v>
      </c>
      <c r="L339" s="14">
        <f t="shared" si="70"/>
        <v>25148873.412364956</v>
      </c>
      <c r="M339" s="14">
        <f t="shared" si="71"/>
        <v>4851126.5876350319</v>
      </c>
      <c r="N339" s="14"/>
      <c r="O339" s="14">
        <f t="shared" si="65"/>
        <v>100000</v>
      </c>
      <c r="P339" s="14"/>
      <c r="Q339" s="14"/>
      <c r="R339" s="14"/>
    </row>
    <row r="340" spans="2:18" x14ac:dyDescent="0.3">
      <c r="B340" s="1">
        <v>325</v>
      </c>
      <c r="C340" s="13">
        <f t="shared" si="60"/>
        <v>54984</v>
      </c>
      <c r="D340" s="14">
        <f t="shared" si="61"/>
        <v>83333.333333333328</v>
      </c>
      <c r="E340" s="14">
        <f t="shared" si="62"/>
        <v>10000.000000000489</v>
      </c>
      <c r="F340" s="15">
        <f t="shared" si="66"/>
        <v>93333.333333333823</v>
      </c>
      <c r="G340" s="14">
        <f t="shared" si="67"/>
        <v>27083333.333333232</v>
      </c>
      <c r="H340" s="14">
        <f t="shared" si="68"/>
        <v>2916666.6666668132</v>
      </c>
      <c r="I340" s="14">
        <f t="shared" si="63"/>
        <v>127054.16668085434</v>
      </c>
      <c r="J340" s="14">
        <f t="shared" si="64"/>
        <v>16170.421958783485</v>
      </c>
      <c r="K340" s="15">
        <f t="shared" si="69"/>
        <v>143224.58863963783</v>
      </c>
      <c r="L340" s="14">
        <f t="shared" si="70"/>
        <v>25275927.57904581</v>
      </c>
      <c r="M340" s="14">
        <f t="shared" si="71"/>
        <v>4724072.4209541772</v>
      </c>
      <c r="N340" s="14"/>
      <c r="O340" s="14">
        <f t="shared" si="65"/>
        <v>100000</v>
      </c>
      <c r="P340" s="14"/>
      <c r="Q340" s="14"/>
      <c r="R340" s="14"/>
    </row>
    <row r="341" spans="2:18" x14ac:dyDescent="0.3">
      <c r="B341" s="1">
        <v>326</v>
      </c>
      <c r="C341" s="13">
        <f t="shared" si="60"/>
        <v>55015</v>
      </c>
      <c r="D341" s="14">
        <f t="shared" si="61"/>
        <v>83333.333333333328</v>
      </c>
      <c r="E341" s="14">
        <f t="shared" si="62"/>
        <v>9722.2222222227119</v>
      </c>
      <c r="F341" s="15">
        <f t="shared" si="66"/>
        <v>93055.555555556042</v>
      </c>
      <c r="G341" s="14">
        <f t="shared" si="67"/>
        <v>27166666.666666564</v>
      </c>
      <c r="H341" s="14">
        <f t="shared" si="68"/>
        <v>2833333.3333334797</v>
      </c>
      <c r="I341" s="14">
        <f t="shared" si="63"/>
        <v>127477.68056979054</v>
      </c>
      <c r="J341" s="14">
        <f t="shared" si="64"/>
        <v>15746.908069847304</v>
      </c>
      <c r="K341" s="15">
        <f t="shared" si="69"/>
        <v>143224.58863963783</v>
      </c>
      <c r="L341" s="14">
        <f t="shared" si="70"/>
        <v>25403405.2596156</v>
      </c>
      <c r="M341" s="14">
        <f t="shared" si="71"/>
        <v>4596594.7403843869</v>
      </c>
      <c r="N341" s="14"/>
      <c r="O341" s="14">
        <f t="shared" si="65"/>
        <v>100000</v>
      </c>
      <c r="P341" s="14"/>
      <c r="Q341" s="14"/>
      <c r="R341" s="14"/>
    </row>
    <row r="342" spans="2:18" x14ac:dyDescent="0.3">
      <c r="B342" s="1">
        <v>327</v>
      </c>
      <c r="C342" s="13">
        <f t="shared" si="60"/>
        <v>55046</v>
      </c>
      <c r="D342" s="14">
        <f t="shared" si="61"/>
        <v>83333.333333333328</v>
      </c>
      <c r="E342" s="14">
        <f t="shared" si="62"/>
        <v>9444.4444444449327</v>
      </c>
      <c r="F342" s="15">
        <f t="shared" si="66"/>
        <v>92777.777777778261</v>
      </c>
      <c r="G342" s="14">
        <f t="shared" si="67"/>
        <v>27249999.999999896</v>
      </c>
      <c r="H342" s="14">
        <f t="shared" si="68"/>
        <v>2750000.0000001462</v>
      </c>
      <c r="I342" s="14">
        <f t="shared" si="63"/>
        <v>127902.60617168984</v>
      </c>
      <c r="J342" s="14">
        <f t="shared" si="64"/>
        <v>15321.982467948001</v>
      </c>
      <c r="K342" s="15">
        <f t="shared" si="69"/>
        <v>143224.58863963783</v>
      </c>
      <c r="L342" s="14">
        <f t="shared" si="70"/>
        <v>25531307.86578729</v>
      </c>
      <c r="M342" s="14">
        <f t="shared" si="71"/>
        <v>4468692.1342126969</v>
      </c>
      <c r="N342" s="14"/>
      <c r="O342" s="14">
        <f t="shared" si="65"/>
        <v>100000</v>
      </c>
      <c r="P342" s="14"/>
      <c r="Q342" s="14"/>
      <c r="R342" s="14"/>
    </row>
    <row r="343" spans="2:18" x14ac:dyDescent="0.3">
      <c r="B343" s="1">
        <v>328</v>
      </c>
      <c r="C343" s="13">
        <f t="shared" si="60"/>
        <v>55076</v>
      </c>
      <c r="D343" s="14">
        <f t="shared" si="61"/>
        <v>83333.333333333328</v>
      </c>
      <c r="E343" s="14">
        <f t="shared" si="62"/>
        <v>9166.6666666671554</v>
      </c>
      <c r="F343" s="15">
        <f t="shared" si="66"/>
        <v>92500.00000000048</v>
      </c>
      <c r="G343" s="14">
        <f t="shared" si="67"/>
        <v>27333333.333333228</v>
      </c>
      <c r="H343" s="14">
        <f t="shared" si="68"/>
        <v>2666666.6666668127</v>
      </c>
      <c r="I343" s="14">
        <f t="shared" si="63"/>
        <v>128328.94819226213</v>
      </c>
      <c r="J343" s="14">
        <f t="shared" si="64"/>
        <v>14895.640447375701</v>
      </c>
      <c r="K343" s="15">
        <f t="shared" si="69"/>
        <v>143224.58863963783</v>
      </c>
      <c r="L343" s="14">
        <f t="shared" si="70"/>
        <v>25659636.813979551</v>
      </c>
      <c r="M343" s="14">
        <f t="shared" si="71"/>
        <v>4340363.1860204348</v>
      </c>
      <c r="N343" s="14"/>
      <c r="O343" s="14">
        <f t="shared" si="65"/>
        <v>100000</v>
      </c>
      <c r="P343" s="14"/>
      <c r="Q343" s="14"/>
      <c r="R343" s="14"/>
    </row>
    <row r="344" spans="2:18" x14ac:dyDescent="0.3">
      <c r="B344" s="1">
        <v>329</v>
      </c>
      <c r="C344" s="13">
        <f t="shared" si="60"/>
        <v>55107</v>
      </c>
      <c r="D344" s="14">
        <f t="shared" si="61"/>
        <v>83333.333333333328</v>
      </c>
      <c r="E344" s="14">
        <f t="shared" si="62"/>
        <v>8888.8888888893762</v>
      </c>
      <c r="F344" s="15">
        <f t="shared" si="66"/>
        <v>92222.222222222699</v>
      </c>
      <c r="G344" s="14">
        <f t="shared" si="67"/>
        <v>27416666.66666656</v>
      </c>
      <c r="H344" s="14">
        <f t="shared" si="68"/>
        <v>2583333.3333334792</v>
      </c>
      <c r="I344" s="14">
        <f t="shared" si="63"/>
        <v>128756.711352903</v>
      </c>
      <c r="J344" s="14">
        <f t="shared" si="64"/>
        <v>14467.877286734827</v>
      </c>
      <c r="K344" s="15">
        <f t="shared" si="69"/>
        <v>143224.58863963783</v>
      </c>
      <c r="L344" s="14">
        <f t="shared" si="70"/>
        <v>25788393.525332455</v>
      </c>
      <c r="M344" s="14">
        <f t="shared" si="71"/>
        <v>4211606.4746675314</v>
      </c>
      <c r="N344" s="14"/>
      <c r="O344" s="14">
        <f t="shared" si="65"/>
        <v>100000</v>
      </c>
      <c r="P344" s="14"/>
      <c r="Q344" s="14"/>
      <c r="R344" s="14"/>
    </row>
    <row r="345" spans="2:18" x14ac:dyDescent="0.3">
      <c r="B345" s="1">
        <v>330</v>
      </c>
      <c r="C345" s="13">
        <f t="shared" si="60"/>
        <v>55137</v>
      </c>
      <c r="D345" s="14">
        <f t="shared" si="61"/>
        <v>83333.333333333328</v>
      </c>
      <c r="E345" s="14">
        <f t="shared" si="62"/>
        <v>8611.1111111115988</v>
      </c>
      <c r="F345" s="15">
        <f t="shared" si="66"/>
        <v>91944.444444444933</v>
      </c>
      <c r="G345" s="14">
        <f t="shared" si="67"/>
        <v>27499999.999999892</v>
      </c>
      <c r="H345" s="14">
        <f t="shared" si="68"/>
        <v>2500000.0000001458</v>
      </c>
      <c r="I345" s="14">
        <f t="shared" si="63"/>
        <v>129185.900390746</v>
      </c>
      <c r="J345" s="14">
        <f t="shared" si="64"/>
        <v>14038.688248891816</v>
      </c>
      <c r="K345" s="15">
        <f t="shared" si="69"/>
        <v>143224.5886396378</v>
      </c>
      <c r="L345" s="14">
        <f t="shared" si="70"/>
        <v>25917579.425723199</v>
      </c>
      <c r="M345" s="14">
        <f t="shared" si="71"/>
        <v>4082420.5742767854</v>
      </c>
      <c r="N345" s="14"/>
      <c r="O345" s="14">
        <f t="shared" si="65"/>
        <v>100000</v>
      </c>
      <c r="P345" s="14"/>
      <c r="Q345" s="14"/>
      <c r="R345" s="14"/>
    </row>
    <row r="346" spans="2:18" x14ac:dyDescent="0.3">
      <c r="B346" s="1">
        <v>331</v>
      </c>
      <c r="C346" s="13">
        <f t="shared" si="60"/>
        <v>55168</v>
      </c>
      <c r="D346" s="14">
        <f t="shared" si="61"/>
        <v>83333.333333333328</v>
      </c>
      <c r="E346" s="14">
        <f t="shared" si="62"/>
        <v>8333.3333333338196</v>
      </c>
      <c r="F346" s="15">
        <f t="shared" si="66"/>
        <v>91666.666666667152</v>
      </c>
      <c r="G346" s="14">
        <f t="shared" si="67"/>
        <v>27583333.333333224</v>
      </c>
      <c r="H346" s="14">
        <f t="shared" si="68"/>
        <v>2416666.6666668123</v>
      </c>
      <c r="I346" s="14">
        <f t="shared" si="63"/>
        <v>129616.52005871518</v>
      </c>
      <c r="J346" s="14">
        <f t="shared" si="64"/>
        <v>13608.068580922665</v>
      </c>
      <c r="K346" s="15">
        <f t="shared" si="69"/>
        <v>143224.58863963783</v>
      </c>
      <c r="L346" s="14">
        <f t="shared" si="70"/>
        <v>26047195.945781913</v>
      </c>
      <c r="M346" s="14">
        <f t="shared" si="71"/>
        <v>3952804.0542180701</v>
      </c>
      <c r="N346" s="14"/>
      <c r="O346" s="14">
        <f t="shared" si="65"/>
        <v>100000</v>
      </c>
      <c r="P346" s="14"/>
      <c r="Q346" s="14"/>
      <c r="R346" s="14"/>
    </row>
    <row r="347" spans="2:18" x14ac:dyDescent="0.3">
      <c r="B347" s="1">
        <v>332</v>
      </c>
      <c r="C347" s="13">
        <f t="shared" si="60"/>
        <v>55199</v>
      </c>
      <c r="D347" s="14">
        <f t="shared" si="61"/>
        <v>83333.333333333328</v>
      </c>
      <c r="E347" s="14">
        <f t="shared" si="62"/>
        <v>8055.5555555560413</v>
      </c>
      <c r="F347" s="15">
        <f t="shared" si="66"/>
        <v>91388.888888889371</v>
      </c>
      <c r="G347" s="14">
        <f t="shared" si="67"/>
        <v>27666666.666666556</v>
      </c>
      <c r="H347" s="14">
        <f t="shared" si="68"/>
        <v>2333333.3333334788</v>
      </c>
      <c r="I347" s="14">
        <f t="shared" si="63"/>
        <v>130048.57512557755</v>
      </c>
      <c r="J347" s="14">
        <f t="shared" si="64"/>
        <v>13176.01351406028</v>
      </c>
      <c r="K347" s="15">
        <f t="shared" si="69"/>
        <v>143224.58863963783</v>
      </c>
      <c r="L347" s="14">
        <f t="shared" si="70"/>
        <v>26177244.520907491</v>
      </c>
      <c r="M347" s="14">
        <f t="shared" si="71"/>
        <v>3822755.4790924927</v>
      </c>
      <c r="N347" s="14"/>
      <c r="O347" s="14">
        <f t="shared" si="65"/>
        <v>100000</v>
      </c>
      <c r="P347" s="14"/>
      <c r="Q347" s="14"/>
      <c r="R347" s="14"/>
    </row>
    <row r="348" spans="2:18" x14ac:dyDescent="0.3">
      <c r="B348" s="1">
        <v>333</v>
      </c>
      <c r="C348" s="13">
        <f t="shared" si="60"/>
        <v>55227</v>
      </c>
      <c r="D348" s="14">
        <f t="shared" si="61"/>
        <v>83333.333333333328</v>
      </c>
      <c r="E348" s="14">
        <f t="shared" si="62"/>
        <v>7777.777777778263</v>
      </c>
      <c r="F348" s="15">
        <f t="shared" si="66"/>
        <v>91111.11111111159</v>
      </c>
      <c r="G348" s="14">
        <f t="shared" si="67"/>
        <v>27749999.999999888</v>
      </c>
      <c r="H348" s="14">
        <f t="shared" si="68"/>
        <v>2250000.0000001453</v>
      </c>
      <c r="I348" s="14">
        <f t="shared" si="63"/>
        <v>130482.07037599615</v>
      </c>
      <c r="J348" s="14">
        <f t="shared" si="64"/>
        <v>12742.518263641687</v>
      </c>
      <c r="K348" s="15">
        <f t="shared" si="69"/>
        <v>143224.58863963783</v>
      </c>
      <c r="L348" s="14">
        <f t="shared" si="70"/>
        <v>26307726.591283489</v>
      </c>
      <c r="M348" s="14">
        <f t="shared" si="71"/>
        <v>3692273.4087164965</v>
      </c>
      <c r="N348" s="14"/>
      <c r="O348" s="14">
        <f t="shared" si="65"/>
        <v>100000</v>
      </c>
      <c r="P348" s="14"/>
      <c r="Q348" s="14"/>
      <c r="R348" s="14"/>
    </row>
    <row r="349" spans="2:18" x14ac:dyDescent="0.3">
      <c r="B349" s="1">
        <v>334</v>
      </c>
      <c r="C349" s="13">
        <f t="shared" si="60"/>
        <v>55258</v>
      </c>
      <c r="D349" s="14">
        <f t="shared" si="61"/>
        <v>83333.333333333328</v>
      </c>
      <c r="E349" s="14">
        <f t="shared" si="62"/>
        <v>7500.0000000004848</v>
      </c>
      <c r="F349" s="15">
        <f t="shared" si="66"/>
        <v>90833.333333333809</v>
      </c>
      <c r="G349" s="14">
        <f t="shared" si="67"/>
        <v>27833333.33333322</v>
      </c>
      <c r="H349" s="14">
        <f t="shared" si="68"/>
        <v>2166666.6666668118</v>
      </c>
      <c r="I349" s="14">
        <f t="shared" si="63"/>
        <v>130917.01061058282</v>
      </c>
      <c r="J349" s="14">
        <f t="shared" si="64"/>
        <v>12307.578029055034</v>
      </c>
      <c r="K349" s="15">
        <f t="shared" si="69"/>
        <v>143224.58863963786</v>
      </c>
      <c r="L349" s="14">
        <f t="shared" si="70"/>
        <v>26438643.601894073</v>
      </c>
      <c r="M349" s="14">
        <f t="shared" si="71"/>
        <v>3561356.3981059138</v>
      </c>
      <c r="N349" s="14"/>
      <c r="O349" s="14">
        <f t="shared" si="65"/>
        <v>100000</v>
      </c>
      <c r="P349" s="14"/>
      <c r="Q349" s="14"/>
      <c r="R349" s="14"/>
    </row>
    <row r="350" spans="2:18" x14ac:dyDescent="0.3">
      <c r="B350" s="1">
        <v>335</v>
      </c>
      <c r="C350" s="13">
        <f t="shared" si="60"/>
        <v>55288</v>
      </c>
      <c r="D350" s="14">
        <f t="shared" si="61"/>
        <v>83333.333333333328</v>
      </c>
      <c r="E350" s="14">
        <f t="shared" si="62"/>
        <v>7222.2222222227065</v>
      </c>
      <c r="F350" s="15">
        <f t="shared" si="66"/>
        <v>90555.555555556028</v>
      </c>
      <c r="G350" s="14">
        <f t="shared" si="67"/>
        <v>27916666.666666552</v>
      </c>
      <c r="H350" s="14">
        <f t="shared" si="68"/>
        <v>2083333.3333334785</v>
      </c>
      <c r="I350" s="14">
        <f t="shared" si="63"/>
        <v>131353.40064595142</v>
      </c>
      <c r="J350" s="14">
        <f t="shared" si="64"/>
        <v>11871.187993686426</v>
      </c>
      <c r="K350" s="15">
        <f t="shared" si="69"/>
        <v>143224.58863963783</v>
      </c>
      <c r="L350" s="14">
        <f t="shared" si="70"/>
        <v>26569997.002540026</v>
      </c>
      <c r="M350" s="14">
        <f t="shared" si="71"/>
        <v>3430002.9974599625</v>
      </c>
      <c r="N350" s="14"/>
      <c r="O350" s="14">
        <f t="shared" si="65"/>
        <v>100000</v>
      </c>
      <c r="P350" s="14"/>
      <c r="Q350" s="14"/>
      <c r="R350" s="14"/>
    </row>
    <row r="351" spans="2:18" x14ac:dyDescent="0.3">
      <c r="B351" s="1">
        <v>336</v>
      </c>
      <c r="C351" s="13">
        <f t="shared" si="60"/>
        <v>55319</v>
      </c>
      <c r="D351" s="14">
        <f t="shared" si="61"/>
        <v>83333.333333333328</v>
      </c>
      <c r="E351" s="14">
        <f t="shared" si="62"/>
        <v>6944.4444444449291</v>
      </c>
      <c r="F351" s="15">
        <f t="shared" si="66"/>
        <v>90277.777777778261</v>
      </c>
      <c r="G351" s="14">
        <f t="shared" si="67"/>
        <v>27999999.999999885</v>
      </c>
      <c r="H351" s="14">
        <f t="shared" si="68"/>
        <v>2000000.0000001453</v>
      </c>
      <c r="I351" s="14">
        <f t="shared" si="63"/>
        <v>131791.24531477128</v>
      </c>
      <c r="J351" s="14">
        <f t="shared" si="64"/>
        <v>11433.34332486659</v>
      </c>
      <c r="K351" s="15">
        <f t="shared" si="69"/>
        <v>143224.58863963786</v>
      </c>
      <c r="L351" s="14">
        <f t="shared" si="70"/>
        <v>26701788.247854795</v>
      </c>
      <c r="M351" s="14">
        <f t="shared" si="71"/>
        <v>3298211.7521451912</v>
      </c>
      <c r="N351" s="14"/>
      <c r="O351" s="14">
        <f t="shared" si="65"/>
        <v>100000</v>
      </c>
      <c r="P351" s="14"/>
      <c r="Q351" s="14"/>
      <c r="R351" s="14"/>
    </row>
    <row r="352" spans="2:18" x14ac:dyDescent="0.3">
      <c r="B352" s="1">
        <v>337</v>
      </c>
      <c r="C352" s="13">
        <f t="shared" si="60"/>
        <v>55349</v>
      </c>
      <c r="D352" s="14">
        <f t="shared" si="61"/>
        <v>83333.333333333328</v>
      </c>
      <c r="E352" s="14">
        <f t="shared" si="62"/>
        <v>6666.6666666671517</v>
      </c>
      <c r="F352" s="15">
        <f t="shared" si="66"/>
        <v>90000.00000000048</v>
      </c>
      <c r="G352" s="14">
        <f t="shared" si="67"/>
        <v>28083333.333333217</v>
      </c>
      <c r="H352" s="14">
        <f t="shared" si="68"/>
        <v>1916666.666666812</v>
      </c>
      <c r="I352" s="14">
        <f t="shared" si="63"/>
        <v>132230.54946582048</v>
      </c>
      <c r="J352" s="14">
        <f t="shared" si="64"/>
        <v>10994.039173817349</v>
      </c>
      <c r="K352" s="15">
        <f t="shared" si="69"/>
        <v>143224.58863963783</v>
      </c>
      <c r="L352" s="14">
        <f t="shared" si="70"/>
        <v>26834018.797320616</v>
      </c>
      <c r="M352" s="14">
        <f t="shared" si="71"/>
        <v>3165981.2026793705</v>
      </c>
      <c r="N352" s="14"/>
      <c r="O352" s="14">
        <f t="shared" si="65"/>
        <v>100000</v>
      </c>
      <c r="P352" s="14"/>
      <c r="Q352" s="14"/>
      <c r="R352" s="14"/>
    </row>
    <row r="353" spans="2:18" x14ac:dyDescent="0.3">
      <c r="B353" s="1">
        <v>338</v>
      </c>
      <c r="C353" s="13">
        <f t="shared" si="60"/>
        <v>55380</v>
      </c>
      <c r="D353" s="14">
        <f t="shared" si="61"/>
        <v>83333.333333333328</v>
      </c>
      <c r="E353" s="14">
        <f t="shared" si="62"/>
        <v>6388.8888888893734</v>
      </c>
      <c r="F353" s="15">
        <f t="shared" si="66"/>
        <v>89722.222222222699</v>
      </c>
      <c r="G353" s="14">
        <f t="shared" si="67"/>
        <v>28166666.666666549</v>
      </c>
      <c r="H353" s="14">
        <f t="shared" si="68"/>
        <v>1833333.3333334788</v>
      </c>
      <c r="I353" s="14">
        <f t="shared" si="63"/>
        <v>132671.31796403989</v>
      </c>
      <c r="J353" s="14">
        <f t="shared" si="64"/>
        <v>10553.270675597947</v>
      </c>
      <c r="K353" s="15">
        <f t="shared" si="69"/>
        <v>143224.58863963783</v>
      </c>
      <c r="L353" s="14">
        <f t="shared" si="70"/>
        <v>26966690.115284655</v>
      </c>
      <c r="M353" s="14">
        <f t="shared" si="71"/>
        <v>3033309.8847153308</v>
      </c>
      <c r="N353" s="14"/>
      <c r="O353" s="14">
        <f t="shared" si="65"/>
        <v>100000</v>
      </c>
      <c r="P353" s="14"/>
      <c r="Q353" s="14"/>
      <c r="R353" s="14"/>
    </row>
    <row r="354" spans="2:18" x14ac:dyDescent="0.3">
      <c r="B354" s="1">
        <v>339</v>
      </c>
      <c r="C354" s="13">
        <f t="shared" si="60"/>
        <v>55411</v>
      </c>
      <c r="D354" s="14">
        <f t="shared" si="61"/>
        <v>83333.333333333328</v>
      </c>
      <c r="E354" s="14">
        <f t="shared" si="62"/>
        <v>6111.1111111115961</v>
      </c>
      <c r="F354" s="15">
        <f t="shared" si="66"/>
        <v>89444.444444444918</v>
      </c>
      <c r="G354" s="14">
        <f t="shared" si="67"/>
        <v>28249999.999999881</v>
      </c>
      <c r="H354" s="14">
        <f t="shared" si="68"/>
        <v>1750000.0000001455</v>
      </c>
      <c r="I354" s="14">
        <f t="shared" si="63"/>
        <v>133113.55569058671</v>
      </c>
      <c r="J354" s="14">
        <f t="shared" si="64"/>
        <v>10111.03294905115</v>
      </c>
      <c r="K354" s="15">
        <f t="shared" si="69"/>
        <v>143224.58863963786</v>
      </c>
      <c r="L354" s="14">
        <f t="shared" si="70"/>
        <v>27099803.670975242</v>
      </c>
      <c r="M354" s="14">
        <f t="shared" si="71"/>
        <v>2900196.3290247442</v>
      </c>
      <c r="N354" s="14"/>
      <c r="O354" s="14">
        <f t="shared" si="65"/>
        <v>100000</v>
      </c>
      <c r="P354" s="14"/>
      <c r="Q354" s="14"/>
      <c r="R354" s="14"/>
    </row>
    <row r="355" spans="2:18" x14ac:dyDescent="0.3">
      <c r="B355" s="1">
        <v>340</v>
      </c>
      <c r="C355" s="13">
        <f t="shared" si="60"/>
        <v>55441</v>
      </c>
      <c r="D355" s="14">
        <f t="shared" si="61"/>
        <v>83333.333333333328</v>
      </c>
      <c r="E355" s="14">
        <f t="shared" si="62"/>
        <v>5833.3333333338187</v>
      </c>
      <c r="F355" s="15">
        <f t="shared" si="66"/>
        <v>89166.666666667152</v>
      </c>
      <c r="G355" s="14">
        <f t="shared" si="67"/>
        <v>28333333.333333213</v>
      </c>
      <c r="H355" s="14">
        <f t="shared" si="68"/>
        <v>1666666.6666668123</v>
      </c>
      <c r="I355" s="14">
        <f t="shared" si="63"/>
        <v>133557.26754288864</v>
      </c>
      <c r="J355" s="14">
        <f t="shared" si="64"/>
        <v>9667.3210967491923</v>
      </c>
      <c r="K355" s="15">
        <f t="shared" si="69"/>
        <v>143224.58863963783</v>
      </c>
      <c r="L355" s="14">
        <f t="shared" si="70"/>
        <v>27233360.938518129</v>
      </c>
      <c r="M355" s="14">
        <f t="shared" si="71"/>
        <v>2766639.0614818558</v>
      </c>
      <c r="N355" s="14"/>
      <c r="O355" s="14">
        <f t="shared" si="65"/>
        <v>100000</v>
      </c>
      <c r="P355" s="14"/>
      <c r="Q355" s="14"/>
      <c r="R355" s="14"/>
    </row>
    <row r="356" spans="2:18" x14ac:dyDescent="0.3">
      <c r="B356" s="1">
        <v>341</v>
      </c>
      <c r="C356" s="13">
        <f t="shared" si="60"/>
        <v>55472</v>
      </c>
      <c r="D356" s="14">
        <f t="shared" si="61"/>
        <v>83333.333333333328</v>
      </c>
      <c r="E356" s="14">
        <f t="shared" si="62"/>
        <v>5555.5555555560413</v>
      </c>
      <c r="F356" s="15">
        <f t="shared" si="66"/>
        <v>88888.888888889371</v>
      </c>
      <c r="G356" s="14">
        <f t="shared" si="67"/>
        <v>28416666.666666545</v>
      </c>
      <c r="H356" s="14">
        <f t="shared" si="68"/>
        <v>1583333.333333479</v>
      </c>
      <c r="I356" s="14">
        <f t="shared" si="63"/>
        <v>134002.45843469829</v>
      </c>
      <c r="J356" s="14">
        <f t="shared" si="64"/>
        <v>9222.1302049395654</v>
      </c>
      <c r="K356" s="15">
        <f t="shared" si="69"/>
        <v>143224.58863963786</v>
      </c>
      <c r="L356" s="14">
        <f t="shared" si="70"/>
        <v>27367363.396952827</v>
      </c>
      <c r="M356" s="14">
        <f t="shared" si="71"/>
        <v>2632636.6030471576</v>
      </c>
      <c r="N356" s="14"/>
      <c r="O356" s="14">
        <f t="shared" si="65"/>
        <v>100000</v>
      </c>
      <c r="P356" s="14"/>
      <c r="Q356" s="14"/>
      <c r="R356" s="14"/>
    </row>
    <row r="357" spans="2:18" x14ac:dyDescent="0.3">
      <c r="B357" s="1">
        <v>342</v>
      </c>
      <c r="C357" s="13">
        <f t="shared" si="60"/>
        <v>55502</v>
      </c>
      <c r="D357" s="14">
        <f t="shared" si="61"/>
        <v>83333.333333333328</v>
      </c>
      <c r="E357" s="14">
        <f t="shared" si="62"/>
        <v>5277.777777778264</v>
      </c>
      <c r="F357" s="15">
        <f t="shared" si="66"/>
        <v>88611.11111111159</v>
      </c>
      <c r="G357" s="14">
        <f t="shared" si="67"/>
        <v>28499999.999999877</v>
      </c>
      <c r="H357" s="14">
        <f t="shared" si="68"/>
        <v>1500000.0000001458</v>
      </c>
      <c r="I357" s="14">
        <f t="shared" si="63"/>
        <v>134449.13329614728</v>
      </c>
      <c r="J357" s="14">
        <f t="shared" si="64"/>
        <v>8775.4553434905702</v>
      </c>
      <c r="K357" s="15">
        <f t="shared" si="69"/>
        <v>143224.58863963786</v>
      </c>
      <c r="L357" s="14">
        <f t="shared" si="70"/>
        <v>27501812.530248974</v>
      </c>
      <c r="M357" s="14">
        <f t="shared" si="71"/>
        <v>2498187.4697510102</v>
      </c>
      <c r="N357" s="14"/>
      <c r="O357" s="14">
        <f t="shared" si="65"/>
        <v>100000</v>
      </c>
      <c r="P357" s="14"/>
      <c r="Q357" s="14"/>
      <c r="R357" s="14"/>
    </row>
    <row r="358" spans="2:18" x14ac:dyDescent="0.3">
      <c r="B358" s="1">
        <v>343</v>
      </c>
      <c r="C358" s="13">
        <f t="shared" si="60"/>
        <v>55533</v>
      </c>
      <c r="D358" s="14">
        <f t="shared" si="61"/>
        <v>83333.333333333328</v>
      </c>
      <c r="E358" s="14">
        <f t="shared" si="62"/>
        <v>5000.0000000004866</v>
      </c>
      <c r="F358" s="15">
        <f t="shared" si="66"/>
        <v>88333.333333333809</v>
      </c>
      <c r="G358" s="14">
        <f t="shared" si="67"/>
        <v>28583333.333333209</v>
      </c>
      <c r="H358" s="14">
        <f t="shared" si="68"/>
        <v>1416666.6666668125</v>
      </c>
      <c r="I358" s="14">
        <f t="shared" si="63"/>
        <v>134897.29707380111</v>
      </c>
      <c r="J358" s="14">
        <f t="shared" si="64"/>
        <v>8327.2915658367438</v>
      </c>
      <c r="K358" s="15">
        <f t="shared" si="69"/>
        <v>143224.58863963786</v>
      </c>
      <c r="L358" s="14">
        <f t="shared" si="70"/>
        <v>27636709.827322774</v>
      </c>
      <c r="M358" s="14">
        <f t="shared" si="71"/>
        <v>2363290.1726772091</v>
      </c>
      <c r="N358" s="14"/>
      <c r="O358" s="14">
        <f t="shared" si="65"/>
        <v>100000</v>
      </c>
      <c r="P358" s="14"/>
      <c r="Q358" s="14"/>
      <c r="R358" s="14"/>
    </row>
    <row r="359" spans="2:18" x14ac:dyDescent="0.3">
      <c r="B359" s="1">
        <v>344</v>
      </c>
      <c r="C359" s="13">
        <f t="shared" si="60"/>
        <v>55564</v>
      </c>
      <c r="D359" s="14">
        <f t="shared" si="61"/>
        <v>83333.333333333328</v>
      </c>
      <c r="E359" s="14">
        <f t="shared" si="62"/>
        <v>4722.2222222227083</v>
      </c>
      <c r="F359" s="15">
        <f t="shared" si="66"/>
        <v>88055.555555556042</v>
      </c>
      <c r="G359" s="14">
        <f t="shared" si="67"/>
        <v>28666666.666666541</v>
      </c>
      <c r="H359" s="14">
        <f t="shared" si="68"/>
        <v>1333333.3333334792</v>
      </c>
      <c r="I359" s="14">
        <f t="shared" si="63"/>
        <v>135346.95473071377</v>
      </c>
      <c r="J359" s="14">
        <f t="shared" si="64"/>
        <v>7877.6339089240764</v>
      </c>
      <c r="K359" s="15">
        <f t="shared" si="69"/>
        <v>143224.58863963783</v>
      </c>
      <c r="L359" s="14">
        <f t="shared" si="70"/>
        <v>27772056.782053489</v>
      </c>
      <c r="M359" s="14">
        <f t="shared" si="71"/>
        <v>2227943.2179464954</v>
      </c>
      <c r="N359" s="14"/>
      <c r="O359" s="14">
        <f t="shared" si="65"/>
        <v>100000</v>
      </c>
      <c r="P359" s="14"/>
      <c r="Q359" s="14"/>
      <c r="R359" s="14"/>
    </row>
    <row r="360" spans="2:18" x14ac:dyDescent="0.3">
      <c r="B360" s="1">
        <v>345</v>
      </c>
      <c r="C360" s="13">
        <f t="shared" si="60"/>
        <v>55593</v>
      </c>
      <c r="D360" s="14">
        <f t="shared" si="61"/>
        <v>83333.333333333328</v>
      </c>
      <c r="E360" s="14">
        <f t="shared" si="62"/>
        <v>4444.4444444449309</v>
      </c>
      <c r="F360" s="15">
        <f t="shared" si="66"/>
        <v>87777.777777778261</v>
      </c>
      <c r="G360" s="14">
        <f t="shared" si="67"/>
        <v>28749999.999999873</v>
      </c>
      <c r="H360" s="14">
        <f t="shared" si="68"/>
        <v>1250000.000000146</v>
      </c>
      <c r="I360" s="14">
        <f t="shared" si="63"/>
        <v>135798.11124648282</v>
      </c>
      <c r="J360" s="14">
        <f t="shared" si="64"/>
        <v>7426.4773931550289</v>
      </c>
      <c r="K360" s="15">
        <f t="shared" si="69"/>
        <v>143224.58863963783</v>
      </c>
      <c r="L360" s="14">
        <f t="shared" si="70"/>
        <v>27907854.893299971</v>
      </c>
      <c r="M360" s="14">
        <f t="shared" si="71"/>
        <v>2092145.1067000125</v>
      </c>
      <c r="N360" s="14"/>
      <c r="O360" s="14">
        <f t="shared" si="65"/>
        <v>100000</v>
      </c>
      <c r="P360" s="14"/>
      <c r="Q360" s="14"/>
      <c r="R360" s="14"/>
    </row>
    <row r="361" spans="2:18" x14ac:dyDescent="0.3">
      <c r="B361" s="1">
        <v>346</v>
      </c>
      <c r="C361" s="13">
        <f t="shared" si="60"/>
        <v>55624</v>
      </c>
      <c r="D361" s="14">
        <f t="shared" si="61"/>
        <v>83333.333333333328</v>
      </c>
      <c r="E361" s="14">
        <f t="shared" si="62"/>
        <v>4166.6666666671535</v>
      </c>
      <c r="F361" s="15">
        <f t="shared" si="66"/>
        <v>87500.00000000048</v>
      </c>
      <c r="G361" s="14">
        <f t="shared" si="67"/>
        <v>28833333.333333205</v>
      </c>
      <c r="H361" s="14">
        <f t="shared" si="68"/>
        <v>1166666.6666668127</v>
      </c>
      <c r="I361" s="14">
        <f t="shared" si="63"/>
        <v>136250.77161730442</v>
      </c>
      <c r="J361" s="14">
        <f t="shared" si="64"/>
        <v>6973.8170223334209</v>
      </c>
      <c r="K361" s="15">
        <f t="shared" si="69"/>
        <v>143224.58863963783</v>
      </c>
      <c r="L361" s="14">
        <f t="shared" si="70"/>
        <v>28044105.664917275</v>
      </c>
      <c r="M361" s="14">
        <f t="shared" si="71"/>
        <v>1955894.3350827079</v>
      </c>
      <c r="N361" s="14"/>
      <c r="O361" s="14">
        <f t="shared" si="65"/>
        <v>100000</v>
      </c>
      <c r="P361" s="14"/>
      <c r="Q361" s="14"/>
      <c r="R361" s="14"/>
    </row>
    <row r="362" spans="2:18" x14ac:dyDescent="0.3">
      <c r="B362" s="1">
        <v>347</v>
      </c>
      <c r="C362" s="13">
        <f t="shared" si="60"/>
        <v>55654</v>
      </c>
      <c r="D362" s="14">
        <f t="shared" si="61"/>
        <v>83333.333333333328</v>
      </c>
      <c r="E362" s="14">
        <f t="shared" si="62"/>
        <v>3888.8888888893762</v>
      </c>
      <c r="F362" s="15">
        <f t="shared" si="66"/>
        <v>87222.222222222699</v>
      </c>
      <c r="G362" s="14">
        <f t="shared" si="67"/>
        <v>28916666.666666538</v>
      </c>
      <c r="H362" s="14">
        <f t="shared" si="68"/>
        <v>1083333.3333334795</v>
      </c>
      <c r="I362" s="14">
        <f t="shared" si="63"/>
        <v>136704.94085602878</v>
      </c>
      <c r="J362" s="14">
        <f t="shared" si="64"/>
        <v>6519.6477836090708</v>
      </c>
      <c r="K362" s="15">
        <f t="shared" si="69"/>
        <v>143224.58863963786</v>
      </c>
      <c r="L362" s="14">
        <f t="shared" si="70"/>
        <v>28180810.605773304</v>
      </c>
      <c r="M362" s="14">
        <f t="shared" si="71"/>
        <v>1819189.3942266791</v>
      </c>
      <c r="N362" s="14"/>
      <c r="O362" s="14">
        <f t="shared" si="65"/>
        <v>100000</v>
      </c>
      <c r="P362" s="14"/>
      <c r="Q362" s="14"/>
      <c r="R362" s="14"/>
    </row>
    <row r="363" spans="2:18" x14ac:dyDescent="0.3">
      <c r="B363" s="1">
        <v>348</v>
      </c>
      <c r="C363" s="13">
        <f t="shared" si="60"/>
        <v>55685</v>
      </c>
      <c r="D363" s="14">
        <f t="shared" si="61"/>
        <v>83333.333333333328</v>
      </c>
      <c r="E363" s="14">
        <f t="shared" si="62"/>
        <v>3611.1111111115983</v>
      </c>
      <c r="F363" s="15">
        <f t="shared" si="66"/>
        <v>86944.444444444933</v>
      </c>
      <c r="G363" s="14">
        <f t="shared" si="67"/>
        <v>28999999.99999987</v>
      </c>
      <c r="H363" s="14">
        <f t="shared" si="68"/>
        <v>1000000.0000001461</v>
      </c>
      <c r="I363" s="14">
        <f t="shared" si="63"/>
        <v>137160.62399221552</v>
      </c>
      <c r="J363" s="14">
        <f t="shared" si="64"/>
        <v>6063.96464742231</v>
      </c>
      <c r="K363" s="15">
        <f t="shared" si="69"/>
        <v>143224.58863963783</v>
      </c>
      <c r="L363" s="14">
        <f t="shared" si="70"/>
        <v>28317971.229765519</v>
      </c>
      <c r="M363" s="14">
        <f t="shared" si="71"/>
        <v>1682028.7702344635</v>
      </c>
      <c r="N363" s="14"/>
      <c r="O363" s="14">
        <f t="shared" si="65"/>
        <v>100000</v>
      </c>
      <c r="P363" s="14"/>
      <c r="Q363" s="14"/>
      <c r="R363" s="14"/>
    </row>
    <row r="364" spans="2:18" x14ac:dyDescent="0.3">
      <c r="B364" s="1">
        <v>349</v>
      </c>
      <c r="C364" s="13">
        <f t="shared" si="60"/>
        <v>55715</v>
      </c>
      <c r="D364" s="14">
        <f t="shared" si="61"/>
        <v>83333.333333333328</v>
      </c>
      <c r="E364" s="14">
        <f t="shared" si="62"/>
        <v>3333.3333333338205</v>
      </c>
      <c r="F364" s="15">
        <f t="shared" si="66"/>
        <v>86666.666666667152</v>
      </c>
      <c r="G364" s="14">
        <f t="shared" si="67"/>
        <v>29083333.333333202</v>
      </c>
      <c r="H364" s="14">
        <f t="shared" si="68"/>
        <v>916666.66666681273</v>
      </c>
      <c r="I364" s="14">
        <f t="shared" si="63"/>
        <v>137617.82607218958</v>
      </c>
      <c r="J364" s="14">
        <f t="shared" si="64"/>
        <v>5606.7625674482579</v>
      </c>
      <c r="K364" s="15">
        <f t="shared" si="69"/>
        <v>143224.58863963783</v>
      </c>
      <c r="L364" s="14">
        <f t="shared" si="70"/>
        <v>28455589.055837709</v>
      </c>
      <c r="M364" s="14">
        <f t="shared" si="71"/>
        <v>1544410.944162274</v>
      </c>
      <c r="N364" s="14"/>
      <c r="O364" s="14">
        <f t="shared" si="65"/>
        <v>100000</v>
      </c>
      <c r="P364" s="14"/>
      <c r="Q364" s="14"/>
      <c r="R364" s="14"/>
    </row>
    <row r="365" spans="2:18" x14ac:dyDescent="0.3">
      <c r="B365" s="1">
        <v>350</v>
      </c>
      <c r="C365" s="13">
        <f t="shared" si="60"/>
        <v>55746</v>
      </c>
      <c r="D365" s="14">
        <f t="shared" si="61"/>
        <v>83333.333333333328</v>
      </c>
      <c r="E365" s="14">
        <f t="shared" si="62"/>
        <v>3055.5555555560427</v>
      </c>
      <c r="F365" s="15">
        <f t="shared" si="66"/>
        <v>86388.888888889371</v>
      </c>
      <c r="G365" s="14">
        <f t="shared" si="67"/>
        <v>29166666.666666534</v>
      </c>
      <c r="H365" s="14">
        <f t="shared" si="68"/>
        <v>833333.33333347936</v>
      </c>
      <c r="I365" s="14">
        <f t="shared" si="63"/>
        <v>138076.55215909687</v>
      </c>
      <c r="J365" s="14">
        <f t="shared" si="64"/>
        <v>5148.0364805409599</v>
      </c>
      <c r="K365" s="15">
        <f t="shared" si="69"/>
        <v>143224.58863963783</v>
      </c>
      <c r="L365" s="14">
        <f t="shared" si="70"/>
        <v>28593665.607996807</v>
      </c>
      <c r="M365" s="14">
        <f t="shared" si="71"/>
        <v>1406334.3920031772</v>
      </c>
      <c r="N365" s="14"/>
      <c r="O365" s="14">
        <f t="shared" si="65"/>
        <v>100000</v>
      </c>
      <c r="P365" s="14"/>
      <c r="Q365" s="14"/>
      <c r="R365" s="14"/>
    </row>
    <row r="366" spans="2:18" x14ac:dyDescent="0.3">
      <c r="B366" s="1">
        <v>351</v>
      </c>
      <c r="C366" s="13">
        <f t="shared" si="60"/>
        <v>55777</v>
      </c>
      <c r="D366" s="14">
        <f t="shared" si="61"/>
        <v>83333.333333333328</v>
      </c>
      <c r="E366" s="14">
        <f t="shared" si="62"/>
        <v>2777.7777777782649</v>
      </c>
      <c r="F366" s="15">
        <f t="shared" si="66"/>
        <v>86111.11111111159</v>
      </c>
      <c r="G366" s="14">
        <f t="shared" si="67"/>
        <v>29249999.999999866</v>
      </c>
      <c r="H366" s="14">
        <f t="shared" si="68"/>
        <v>750000.00000014598</v>
      </c>
      <c r="I366" s="14">
        <f t="shared" si="63"/>
        <v>138536.80733296054</v>
      </c>
      <c r="J366" s="14">
        <f t="shared" si="64"/>
        <v>4687.7813066773015</v>
      </c>
      <c r="K366" s="15">
        <f t="shared" si="69"/>
        <v>143224.58863963783</v>
      </c>
      <c r="L366" s="14">
        <f t="shared" si="70"/>
        <v>28732202.415329766</v>
      </c>
      <c r="M366" s="14">
        <f t="shared" si="71"/>
        <v>1267797.5846702168</v>
      </c>
      <c r="N366" s="14"/>
      <c r="O366" s="14">
        <f t="shared" si="65"/>
        <v>100000</v>
      </c>
      <c r="P366" s="14"/>
      <c r="Q366" s="14"/>
      <c r="R366" s="14"/>
    </row>
    <row r="367" spans="2:18" x14ac:dyDescent="0.3">
      <c r="B367" s="1">
        <v>352</v>
      </c>
      <c r="C367" s="13">
        <f t="shared" si="60"/>
        <v>55807</v>
      </c>
      <c r="D367" s="14">
        <f t="shared" si="61"/>
        <v>83333.333333333328</v>
      </c>
      <c r="E367" s="14">
        <f t="shared" si="62"/>
        <v>2500.0000000004866</v>
      </c>
      <c r="F367" s="15">
        <f t="shared" si="66"/>
        <v>85833.333333333809</v>
      </c>
      <c r="G367" s="14">
        <f t="shared" si="67"/>
        <v>29333333.333333198</v>
      </c>
      <c r="H367" s="14">
        <f t="shared" si="68"/>
        <v>666666.66666681261</v>
      </c>
      <c r="I367" s="14">
        <f t="shared" si="63"/>
        <v>138998.59669073706</v>
      </c>
      <c r="J367" s="14">
        <f t="shared" si="64"/>
        <v>4225.9919489007671</v>
      </c>
      <c r="K367" s="15">
        <f t="shared" si="69"/>
        <v>143224.58863963783</v>
      </c>
      <c r="L367" s="14">
        <f t="shared" si="70"/>
        <v>28871201.012020502</v>
      </c>
      <c r="M367" s="14">
        <f t="shared" si="71"/>
        <v>1128798.9879794796</v>
      </c>
      <c r="N367" s="14"/>
      <c r="O367" s="14">
        <f t="shared" si="65"/>
        <v>100000</v>
      </c>
      <c r="P367" s="14"/>
      <c r="Q367" s="14"/>
      <c r="R367" s="14"/>
    </row>
    <row r="368" spans="2:18" x14ac:dyDescent="0.3">
      <c r="B368" s="1">
        <v>353</v>
      </c>
      <c r="C368" s="13">
        <f t="shared" si="60"/>
        <v>55838</v>
      </c>
      <c r="D368" s="14">
        <f t="shared" si="61"/>
        <v>83333.333333333328</v>
      </c>
      <c r="E368" s="14">
        <f t="shared" si="62"/>
        <v>2222.2222222227088</v>
      </c>
      <c r="F368" s="15">
        <f t="shared" si="66"/>
        <v>85555.555555556042</v>
      </c>
      <c r="G368" s="14">
        <f t="shared" si="67"/>
        <v>29416666.66666653</v>
      </c>
      <c r="H368" s="14">
        <f t="shared" si="68"/>
        <v>583333.33333347924</v>
      </c>
      <c r="I368" s="14">
        <f t="shared" si="63"/>
        <v>139461.92534637285</v>
      </c>
      <c r="J368" s="14">
        <f t="shared" si="64"/>
        <v>3762.6632932649773</v>
      </c>
      <c r="K368" s="15">
        <f t="shared" si="69"/>
        <v>143224.58863963783</v>
      </c>
      <c r="L368" s="14">
        <f t="shared" si="70"/>
        <v>29010662.937366877</v>
      </c>
      <c r="M368" s="14">
        <f t="shared" si="71"/>
        <v>989337.06263310672</v>
      </c>
      <c r="N368" s="14"/>
      <c r="O368" s="14">
        <f t="shared" si="65"/>
        <v>100000</v>
      </c>
      <c r="P368" s="14"/>
      <c r="Q368" s="14"/>
      <c r="R368" s="14"/>
    </row>
    <row r="369" spans="2:18" x14ac:dyDescent="0.3">
      <c r="B369" s="1">
        <v>354</v>
      </c>
      <c r="C369" s="13">
        <f t="shared" si="60"/>
        <v>55868</v>
      </c>
      <c r="D369" s="14">
        <f t="shared" si="61"/>
        <v>83333.333333333328</v>
      </c>
      <c r="E369" s="14">
        <f t="shared" si="62"/>
        <v>1944.4444444449309</v>
      </c>
      <c r="F369" s="15">
        <f t="shared" si="66"/>
        <v>85277.777777778261</v>
      </c>
      <c r="G369" s="14">
        <f t="shared" si="67"/>
        <v>29499999.999999862</v>
      </c>
      <c r="H369" s="14">
        <f t="shared" si="68"/>
        <v>500000.00000014593</v>
      </c>
      <c r="I369" s="14">
        <f t="shared" si="63"/>
        <v>139926.79843086077</v>
      </c>
      <c r="J369" s="14">
        <f t="shared" si="64"/>
        <v>3297.7902087770681</v>
      </c>
      <c r="K369" s="15">
        <f t="shared" si="69"/>
        <v>143224.58863963783</v>
      </c>
      <c r="L369" s="14">
        <f t="shared" si="70"/>
        <v>29150589.735797737</v>
      </c>
      <c r="M369" s="14">
        <f t="shared" si="71"/>
        <v>849410.26420224598</v>
      </c>
      <c r="N369" s="14"/>
      <c r="O369" s="14">
        <f t="shared" si="65"/>
        <v>100000</v>
      </c>
      <c r="P369" s="14"/>
      <c r="Q369" s="14"/>
      <c r="R369" s="14"/>
    </row>
    <row r="370" spans="2:18" x14ac:dyDescent="0.3">
      <c r="B370" s="1">
        <v>355</v>
      </c>
      <c r="C370" s="13">
        <f t="shared" si="60"/>
        <v>55899</v>
      </c>
      <c r="D370" s="14">
        <f t="shared" si="61"/>
        <v>83333.333333333328</v>
      </c>
      <c r="E370" s="14">
        <f t="shared" si="62"/>
        <v>1666.6666666671531</v>
      </c>
      <c r="F370" s="15">
        <f t="shared" si="66"/>
        <v>85000.00000000048</v>
      </c>
      <c r="G370" s="14">
        <f t="shared" si="67"/>
        <v>29583333.333333194</v>
      </c>
      <c r="H370" s="14">
        <f t="shared" si="68"/>
        <v>416666.66666681261</v>
      </c>
      <c r="I370" s="14">
        <f t="shared" si="63"/>
        <v>140393.22109229697</v>
      </c>
      <c r="J370" s="14">
        <f t="shared" si="64"/>
        <v>2831.3675473408657</v>
      </c>
      <c r="K370" s="15">
        <f t="shared" si="69"/>
        <v>143224.58863963783</v>
      </c>
      <c r="L370" s="14">
        <f t="shared" si="70"/>
        <v>29290982.956890035</v>
      </c>
      <c r="M370" s="14">
        <f t="shared" si="71"/>
        <v>709017.04310994898</v>
      </c>
      <c r="N370" s="14"/>
      <c r="O370" s="14">
        <f t="shared" si="65"/>
        <v>100000</v>
      </c>
      <c r="P370" s="14"/>
      <c r="Q370" s="14"/>
      <c r="R370" s="14"/>
    </row>
    <row r="371" spans="2:18" x14ac:dyDescent="0.3">
      <c r="B371" s="1">
        <v>356</v>
      </c>
      <c r="C371" s="13">
        <f t="shared" si="60"/>
        <v>55930</v>
      </c>
      <c r="D371" s="14">
        <f t="shared" si="61"/>
        <v>83333.333333333328</v>
      </c>
      <c r="E371" s="14">
        <f t="shared" si="62"/>
        <v>1388.8888888893755</v>
      </c>
      <c r="F371" s="15">
        <f t="shared" si="66"/>
        <v>84722.222222222699</v>
      </c>
      <c r="G371" s="14">
        <f t="shared" si="67"/>
        <v>29666666.666666526</v>
      </c>
      <c r="H371" s="14">
        <f t="shared" si="68"/>
        <v>333333.3333334793</v>
      </c>
      <c r="I371" s="14">
        <f t="shared" si="63"/>
        <v>140861.19849593798</v>
      </c>
      <c r="J371" s="14">
        <f t="shared" si="64"/>
        <v>2363.3901436998749</v>
      </c>
      <c r="K371" s="15">
        <f t="shared" si="69"/>
        <v>143224.58863963786</v>
      </c>
      <c r="L371" s="14">
        <f t="shared" si="70"/>
        <v>29431844.155385975</v>
      </c>
      <c r="M371" s="14">
        <f t="shared" si="71"/>
        <v>568155.844614011</v>
      </c>
      <c r="N371" s="14"/>
      <c r="O371" s="14">
        <f t="shared" si="65"/>
        <v>100000</v>
      </c>
      <c r="P371" s="14"/>
      <c r="Q371" s="14"/>
      <c r="R371" s="14"/>
    </row>
    <row r="372" spans="2:18" x14ac:dyDescent="0.3">
      <c r="B372" s="1">
        <v>357</v>
      </c>
      <c r="C372" s="13">
        <f t="shared" si="60"/>
        <v>55958</v>
      </c>
      <c r="D372" s="14">
        <f t="shared" si="61"/>
        <v>83333.333333333328</v>
      </c>
      <c r="E372" s="14">
        <f t="shared" si="62"/>
        <v>1111.1111111115977</v>
      </c>
      <c r="F372" s="15">
        <f t="shared" si="66"/>
        <v>84444.444444444933</v>
      </c>
      <c r="G372" s="14">
        <f t="shared" si="67"/>
        <v>29749999.999999858</v>
      </c>
      <c r="H372" s="14">
        <f t="shared" si="68"/>
        <v>250000.00000014598</v>
      </c>
      <c r="I372" s="14">
        <f t="shared" si="63"/>
        <v>141330.73582425778</v>
      </c>
      <c r="J372" s="14">
        <f t="shared" si="64"/>
        <v>1893.8528153800819</v>
      </c>
      <c r="K372" s="15">
        <f t="shared" si="69"/>
        <v>143224.58863963786</v>
      </c>
      <c r="L372" s="14">
        <f t="shared" si="70"/>
        <v>29573174.891210232</v>
      </c>
      <c r="M372" s="14">
        <f t="shared" si="71"/>
        <v>426825.10878975323</v>
      </c>
      <c r="N372" s="14"/>
      <c r="O372" s="14">
        <f t="shared" si="65"/>
        <v>100000</v>
      </c>
      <c r="P372" s="14"/>
      <c r="Q372" s="14"/>
      <c r="R372" s="14"/>
    </row>
    <row r="373" spans="2:18" x14ac:dyDescent="0.3">
      <c r="B373" s="1">
        <v>358</v>
      </c>
      <c r="C373" s="13">
        <f t="shared" si="60"/>
        <v>55989</v>
      </c>
      <c r="D373" s="14">
        <f t="shared" si="61"/>
        <v>83333.333333333328</v>
      </c>
      <c r="E373" s="14">
        <f t="shared" si="62"/>
        <v>833.33333333381995</v>
      </c>
      <c r="F373" s="15">
        <f t="shared" si="66"/>
        <v>84166.666666667152</v>
      </c>
      <c r="G373" s="14">
        <f t="shared" si="67"/>
        <v>29833333.333333191</v>
      </c>
      <c r="H373" s="14">
        <f t="shared" si="68"/>
        <v>166666.66666681267</v>
      </c>
      <c r="I373" s="14">
        <f t="shared" si="63"/>
        <v>141801.8382770053</v>
      </c>
      <c r="J373" s="14">
        <f t="shared" si="64"/>
        <v>1422.7503626325561</v>
      </c>
      <c r="K373" s="15">
        <f t="shared" si="69"/>
        <v>143224.58863963786</v>
      </c>
      <c r="L373" s="14">
        <f t="shared" si="70"/>
        <v>29714976.729487237</v>
      </c>
      <c r="M373" s="14">
        <f t="shared" si="71"/>
        <v>285023.27051274793</v>
      </c>
      <c r="N373" s="14"/>
      <c r="O373" s="14">
        <f t="shared" si="65"/>
        <v>100000</v>
      </c>
      <c r="P373" s="14"/>
      <c r="Q373" s="14"/>
      <c r="R373" s="14"/>
    </row>
    <row r="374" spans="2:18" x14ac:dyDescent="0.3">
      <c r="B374" s="1">
        <v>359</v>
      </c>
      <c r="C374" s="13">
        <f t="shared" si="60"/>
        <v>56019</v>
      </c>
      <c r="D374" s="14">
        <f t="shared" si="61"/>
        <v>83333.333333333328</v>
      </c>
      <c r="E374" s="14">
        <f t="shared" si="62"/>
        <v>555.55555555604224</v>
      </c>
      <c r="F374" s="15">
        <f t="shared" si="66"/>
        <v>83888.888888889371</v>
      </c>
      <c r="G374" s="14">
        <f t="shared" si="67"/>
        <v>29916666.666666523</v>
      </c>
      <c r="H374" s="14">
        <f t="shared" si="68"/>
        <v>83333.333333479342</v>
      </c>
      <c r="I374" s="14">
        <f t="shared" si="63"/>
        <v>142274.51107126198</v>
      </c>
      <c r="J374" s="14">
        <f t="shared" si="64"/>
        <v>950.07756837587169</v>
      </c>
      <c r="K374" s="15">
        <f t="shared" si="69"/>
        <v>143224.58863963786</v>
      </c>
      <c r="L374" s="14">
        <f t="shared" si="70"/>
        <v>29857251.240558498</v>
      </c>
      <c r="M374" s="14">
        <f t="shared" si="71"/>
        <v>142748.75944148595</v>
      </c>
      <c r="N374" s="14"/>
      <c r="O374" s="14">
        <f t="shared" si="65"/>
        <v>100000</v>
      </c>
      <c r="P374" s="14"/>
      <c r="Q374" s="14"/>
      <c r="R374" s="14"/>
    </row>
    <row r="375" spans="2:18" x14ac:dyDescent="0.3">
      <c r="B375" s="1">
        <v>360</v>
      </c>
      <c r="C375" s="13">
        <f t="shared" si="60"/>
        <v>56050</v>
      </c>
      <c r="D375" s="14">
        <f t="shared" si="61"/>
        <v>83333.333333333328</v>
      </c>
      <c r="E375" s="14">
        <f t="shared" si="62"/>
        <v>277.77777777826446</v>
      </c>
      <c r="F375" s="15">
        <f t="shared" si="66"/>
        <v>83611.11111111159</v>
      </c>
      <c r="G375" s="14">
        <f t="shared" si="67"/>
        <v>29999999.999999855</v>
      </c>
      <c r="H375" s="14">
        <f t="shared" si="68"/>
        <v>1.4601391740143299E-7</v>
      </c>
      <c r="I375" s="14">
        <f t="shared" si="63"/>
        <v>142748.75944149948</v>
      </c>
      <c r="J375" s="14">
        <f t="shared" si="64"/>
        <v>475.82919813833172</v>
      </c>
      <c r="K375" s="15">
        <f t="shared" si="69"/>
        <v>143224.5886396378</v>
      </c>
      <c r="L375" s="14">
        <f t="shared" si="70"/>
        <v>29999999.999999996</v>
      </c>
      <c r="M375" s="14">
        <f t="shared" si="71"/>
        <v>-1.3533281162381172E-8</v>
      </c>
      <c r="N375" s="14">
        <f>C2</f>
        <v>30000000</v>
      </c>
      <c r="O375" s="14">
        <f t="shared" si="65"/>
        <v>100000</v>
      </c>
      <c r="P375" s="14"/>
      <c r="Q375" s="14"/>
      <c r="R375" s="14"/>
    </row>
    <row r="376" spans="2:18" s="16" customFormat="1" x14ac:dyDescent="0.3">
      <c r="B376" s="7"/>
      <c r="D376" s="17">
        <f>SUM(D16:D375)</f>
        <v>29999999.999999855</v>
      </c>
      <c r="E376" s="17">
        <f>SUM(E16:E375)</f>
        <v>18050000.000000145</v>
      </c>
      <c r="F376" s="18">
        <f>E376/D376</f>
        <v>0.60166666666667445</v>
      </c>
      <c r="G376" s="17"/>
      <c r="H376" s="17"/>
      <c r="I376" s="17">
        <f>SUM(I16:I375)</f>
        <v>29999999.999999996</v>
      </c>
      <c r="J376" s="17">
        <f>SUM(J16:J375)</f>
        <v>21560851.910269625</v>
      </c>
      <c r="K376" s="18">
        <f>J376/I376</f>
        <v>0.71869506367565428</v>
      </c>
      <c r="L376" s="17"/>
      <c r="M376" s="17"/>
      <c r="N376" s="17">
        <f>SUM(N16:N375)</f>
        <v>30000000</v>
      </c>
      <c r="O376" s="17">
        <f>SUM(O16:O375)</f>
        <v>36000000</v>
      </c>
      <c r="P376" s="17">
        <f>O376/N376</f>
        <v>1.2</v>
      </c>
      <c r="Q376" s="17"/>
      <c r="R376" s="17"/>
    </row>
  </sheetData>
  <mergeCells count="9">
    <mergeCell ref="D13:H13"/>
    <mergeCell ref="I13:M13"/>
    <mergeCell ref="N13:R13"/>
    <mergeCell ref="C2:D2"/>
    <mergeCell ref="C3:D3"/>
    <mergeCell ref="C4:D4"/>
    <mergeCell ref="C5:D5"/>
    <mergeCell ref="C6:D6"/>
    <mergeCell ref="C7:D7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대출금리계산기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이 강령</cp:lastModifiedBy>
  <dcterms:created xsi:type="dcterms:W3CDTF">2020-10-11T23:41:01Z</dcterms:created>
  <dcterms:modified xsi:type="dcterms:W3CDTF">2023-07-14T03:29:05Z</dcterms:modified>
</cp:coreProperties>
</file>